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umer\Downloads\РЦ\Химтурнир\"/>
    </mc:Choice>
  </mc:AlternateContent>
  <bookViews>
    <workbookView xWindow="0" yWindow="0" windowWidth="23040" windowHeight="9384"/>
  </bookViews>
  <sheets>
    <sheet name="Счё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AH17" i="1"/>
  <c r="W12" i="1"/>
  <c r="V12" i="1"/>
  <c r="U12" i="1"/>
  <c r="AE25" i="1"/>
  <c r="AE24" i="1"/>
  <c r="AE23" i="1"/>
  <c r="AF18" i="1"/>
  <c r="AF17" i="1"/>
  <c r="AF16" i="1"/>
  <c r="AF15" i="1"/>
  <c r="H20" i="1" l="1"/>
  <c r="T48" i="1" l="1"/>
  <c r="S48" i="1"/>
  <c r="P48" i="1"/>
  <c r="O48" i="1"/>
  <c r="L48" i="1"/>
  <c r="K48" i="1"/>
  <c r="H48" i="1"/>
  <c r="G48" i="1"/>
  <c r="T47" i="1"/>
  <c r="S47" i="1"/>
  <c r="P47" i="1"/>
  <c r="O47" i="1"/>
  <c r="L47" i="1"/>
  <c r="K47" i="1"/>
  <c r="H47" i="1"/>
  <c r="G47" i="1"/>
  <c r="T46" i="1"/>
  <c r="S46" i="1"/>
  <c r="P46" i="1"/>
  <c r="O46" i="1"/>
  <c r="L46" i="1"/>
  <c r="K46" i="1"/>
  <c r="H46" i="1"/>
  <c r="G46" i="1"/>
  <c r="T45" i="1"/>
  <c r="S45" i="1"/>
  <c r="P45" i="1"/>
  <c r="O45" i="1"/>
  <c r="L45" i="1"/>
  <c r="K45" i="1"/>
  <c r="H45" i="1"/>
  <c r="G45" i="1"/>
  <c r="T44" i="1"/>
  <c r="S44" i="1"/>
  <c r="P44" i="1"/>
  <c r="O44" i="1"/>
  <c r="L44" i="1"/>
  <c r="K44" i="1"/>
  <c r="H44" i="1"/>
  <c r="G44" i="1"/>
  <c r="T40" i="1"/>
  <c r="S40" i="1"/>
  <c r="P40" i="1"/>
  <c r="O40" i="1"/>
  <c r="L40" i="1"/>
  <c r="K40" i="1"/>
  <c r="H40" i="1"/>
  <c r="G40" i="1"/>
  <c r="T39" i="1"/>
  <c r="S39" i="1"/>
  <c r="P39" i="1"/>
  <c r="O39" i="1"/>
  <c r="L39" i="1"/>
  <c r="K39" i="1"/>
  <c r="H39" i="1"/>
  <c r="G39" i="1"/>
  <c r="T38" i="1"/>
  <c r="S38" i="1"/>
  <c r="P38" i="1"/>
  <c r="O38" i="1"/>
  <c r="L38" i="1"/>
  <c r="K38" i="1"/>
  <c r="H38" i="1"/>
  <c r="G38" i="1"/>
  <c r="T37" i="1"/>
  <c r="S37" i="1"/>
  <c r="P37" i="1"/>
  <c r="O37" i="1"/>
  <c r="L37" i="1"/>
  <c r="K37" i="1"/>
  <c r="H37" i="1"/>
  <c r="G37" i="1"/>
  <c r="T36" i="1"/>
  <c r="S36" i="1"/>
  <c r="P36" i="1"/>
  <c r="O36" i="1"/>
  <c r="L36" i="1"/>
  <c r="K36" i="1"/>
  <c r="H36" i="1"/>
  <c r="G36" i="1"/>
  <c r="T32" i="1"/>
  <c r="S32" i="1"/>
  <c r="P32" i="1"/>
  <c r="O32" i="1"/>
  <c r="L32" i="1"/>
  <c r="K32" i="1"/>
  <c r="H32" i="1"/>
  <c r="G32" i="1"/>
  <c r="U32" i="1" s="1"/>
  <c r="V32" i="1" s="1"/>
  <c r="T31" i="1"/>
  <c r="S31" i="1"/>
  <c r="P31" i="1"/>
  <c r="O31" i="1"/>
  <c r="L31" i="1"/>
  <c r="K31" i="1"/>
  <c r="H31" i="1"/>
  <c r="G31" i="1"/>
  <c r="U31" i="1" s="1"/>
  <c r="V31" i="1" s="1"/>
  <c r="T30" i="1"/>
  <c r="S30" i="1"/>
  <c r="P30" i="1"/>
  <c r="O30" i="1"/>
  <c r="L30" i="1"/>
  <c r="K30" i="1"/>
  <c r="H30" i="1"/>
  <c r="G30" i="1"/>
  <c r="T29" i="1"/>
  <c r="S29" i="1"/>
  <c r="P29" i="1"/>
  <c r="O29" i="1"/>
  <c r="L29" i="1"/>
  <c r="K29" i="1"/>
  <c r="H29" i="1"/>
  <c r="G29" i="1"/>
  <c r="T28" i="1"/>
  <c r="S28" i="1"/>
  <c r="P28" i="1"/>
  <c r="O28" i="1"/>
  <c r="L28" i="1"/>
  <c r="K28" i="1"/>
  <c r="H28" i="1"/>
  <c r="G28" i="1"/>
  <c r="T24" i="1"/>
  <c r="S24" i="1"/>
  <c r="P24" i="1"/>
  <c r="O24" i="1"/>
  <c r="L24" i="1"/>
  <c r="K24" i="1"/>
  <c r="H24" i="1"/>
  <c r="G24" i="1"/>
  <c r="U24" i="1" s="1"/>
  <c r="V24" i="1" s="1"/>
  <c r="T23" i="1"/>
  <c r="S23" i="1"/>
  <c r="P23" i="1"/>
  <c r="O23" i="1"/>
  <c r="L23" i="1"/>
  <c r="K23" i="1"/>
  <c r="H23" i="1"/>
  <c r="G23" i="1"/>
  <c r="U23" i="1" s="1"/>
  <c r="V23" i="1" s="1"/>
  <c r="T22" i="1"/>
  <c r="S22" i="1"/>
  <c r="P22" i="1"/>
  <c r="O22" i="1"/>
  <c r="L22" i="1"/>
  <c r="K22" i="1"/>
  <c r="H22" i="1"/>
  <c r="G22" i="1"/>
  <c r="T21" i="1"/>
  <c r="S21" i="1"/>
  <c r="P21" i="1"/>
  <c r="O21" i="1"/>
  <c r="L21" i="1"/>
  <c r="K21" i="1"/>
  <c r="H21" i="1"/>
  <c r="G21" i="1"/>
  <c r="T20" i="1"/>
  <c r="S20" i="1"/>
  <c r="P20" i="1"/>
  <c r="O20" i="1"/>
  <c r="L20" i="1"/>
  <c r="K20" i="1"/>
  <c r="G20" i="1"/>
  <c r="T16" i="1"/>
  <c r="S16" i="1"/>
  <c r="T15" i="1"/>
  <c r="S15" i="1"/>
  <c r="T14" i="1"/>
  <c r="S14" i="1"/>
  <c r="T13" i="1"/>
  <c r="S13" i="1"/>
  <c r="T12" i="1"/>
  <c r="S12" i="1"/>
  <c r="P16" i="1"/>
  <c r="O16" i="1"/>
  <c r="P15" i="1"/>
  <c r="O15" i="1"/>
  <c r="P14" i="1"/>
  <c r="O14" i="1"/>
  <c r="P13" i="1"/>
  <c r="O13" i="1"/>
  <c r="P12" i="1"/>
  <c r="O12" i="1"/>
  <c r="L16" i="1"/>
  <c r="K16" i="1"/>
  <c r="L15" i="1"/>
  <c r="K15" i="1"/>
  <c r="L14" i="1"/>
  <c r="K14" i="1"/>
  <c r="L13" i="1"/>
  <c r="K13" i="1"/>
  <c r="L12" i="1"/>
  <c r="K12" i="1"/>
  <c r="H12" i="1"/>
  <c r="H13" i="1"/>
  <c r="H14" i="1"/>
  <c r="H15" i="1"/>
  <c r="H16" i="1"/>
  <c r="G13" i="1"/>
  <c r="G14" i="1"/>
  <c r="G15" i="1"/>
  <c r="G16" i="1"/>
  <c r="G12" i="1"/>
  <c r="U30" i="1" l="1"/>
  <c r="V30" i="1" s="1"/>
  <c r="W30" i="1" s="1"/>
  <c r="U29" i="1"/>
  <c r="V29" i="1" s="1"/>
  <c r="W29" i="1" s="1"/>
  <c r="U28" i="1"/>
  <c r="V28" i="1" s="1"/>
  <c r="W28" i="1" s="1"/>
  <c r="U20" i="1"/>
  <c r="V20" i="1" s="1"/>
  <c r="W20" i="1" s="1"/>
  <c r="U21" i="1"/>
  <c r="V21" i="1" s="1"/>
  <c r="W21" i="1" s="1"/>
  <c r="U22" i="1"/>
  <c r="V22" i="1" s="1"/>
  <c r="W22" i="1" s="1"/>
  <c r="U16" i="1"/>
  <c r="V16" i="1" s="1"/>
  <c r="U44" i="1"/>
  <c r="V44" i="1" s="1"/>
  <c r="W44" i="1" s="1"/>
  <c r="U45" i="1"/>
  <c r="V45" i="1" s="1"/>
  <c r="W45" i="1" s="1"/>
  <c r="U46" i="1"/>
  <c r="V46" i="1" s="1"/>
  <c r="W46" i="1" s="1"/>
  <c r="U47" i="1"/>
  <c r="V47" i="1" s="1"/>
  <c r="U48" i="1"/>
  <c r="V48" i="1" s="1"/>
  <c r="U36" i="1"/>
  <c r="V36" i="1" s="1"/>
  <c r="W36" i="1" s="1"/>
  <c r="U37" i="1"/>
  <c r="V37" i="1" s="1"/>
  <c r="W37" i="1" s="1"/>
  <c r="U38" i="1"/>
  <c r="V38" i="1" s="1"/>
  <c r="W38" i="1" s="1"/>
  <c r="U39" i="1"/>
  <c r="V39" i="1" s="1"/>
  <c r="U40" i="1"/>
  <c r="V40" i="1" s="1"/>
  <c r="U13" i="1"/>
  <c r="V13" i="1" s="1"/>
  <c r="W13" i="1" s="1"/>
  <c r="U15" i="1"/>
  <c r="V15" i="1" s="1"/>
  <c r="U14" i="1"/>
  <c r="V14" i="1" s="1"/>
  <c r="W14" i="1" s="1"/>
</calcChain>
</file>

<file path=xl/sharedStrings.xml><?xml version="1.0" encoding="utf-8"?>
<sst xmlns="http://schemas.openxmlformats.org/spreadsheetml/2006/main" count="177" uniqueCount="52">
  <si>
    <t>Команда</t>
  </si>
  <si>
    <t>Роль</t>
  </si>
  <si>
    <t>Д</t>
  </si>
  <si>
    <t>О</t>
  </si>
  <si>
    <t>Р</t>
  </si>
  <si>
    <t>Н</t>
  </si>
  <si>
    <t>Оценка</t>
  </si>
  <si>
    <t>Вызов 1</t>
  </si>
  <si>
    <t>Ср.балл</t>
  </si>
  <si>
    <t>Итог</t>
  </si>
  <si>
    <t>Сумм</t>
  </si>
  <si>
    <t>Балл</t>
  </si>
  <si>
    <t>Участник</t>
  </si>
  <si>
    <t>Вызов 2</t>
  </si>
  <si>
    <t>Вызов 3</t>
  </si>
  <si>
    <t>Вызов 4</t>
  </si>
  <si>
    <t>Вызов 5</t>
  </si>
  <si>
    <t xml:space="preserve">Оценка  </t>
  </si>
  <si>
    <t>ЗБС</t>
  </si>
  <si>
    <t>ББК</t>
  </si>
  <si>
    <t>Лицей</t>
  </si>
  <si>
    <t>Колесниченко А.</t>
  </si>
  <si>
    <t>Абрамова А.</t>
  </si>
  <si>
    <t>Титова Н.</t>
  </si>
  <si>
    <t>5-</t>
  </si>
  <si>
    <t>4+</t>
  </si>
  <si>
    <t>29 Элемент</t>
  </si>
  <si>
    <t>ГексЭЛ</t>
  </si>
  <si>
    <t>4-</t>
  </si>
  <si>
    <t>3+</t>
  </si>
  <si>
    <t>Элемханова К.</t>
  </si>
  <si>
    <t>Лысенков Д.</t>
  </si>
  <si>
    <t>Шарапов А.</t>
  </si>
  <si>
    <t>3-</t>
  </si>
  <si>
    <t>Карелин А.</t>
  </si>
  <si>
    <t>Корельская И.</t>
  </si>
  <si>
    <t>Хромова А.</t>
  </si>
  <si>
    <t>Скрылева Д.</t>
  </si>
  <si>
    <t>5+</t>
  </si>
  <si>
    <t>ГексЭл</t>
  </si>
  <si>
    <t>Макс</t>
  </si>
  <si>
    <t>Шубный Д.</t>
  </si>
  <si>
    <t>Тельцова Е.</t>
  </si>
  <si>
    <t>Макс баллы в инд.зачете</t>
  </si>
  <si>
    <t>Общий балл команд</t>
  </si>
  <si>
    <t>ИТОГИ:</t>
  </si>
  <si>
    <t>Место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</si>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</sst>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100054</xdr:colOff>
      <xdr:row>8</xdr:row>
      <xdr:rowOff>166607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817620" cy="1629646"/>
        </a:xfrm>
        <a:prstGeom prst="rect">
          <a:avLst/>
        </a:prstGeom>
      </xdr:spPr>
    </xdr:pic>
    <xdr:clientData/>
  </xdr:twoCellAnchor>
  <xdr:twoCellAnchor editAs="oneCell">
    <xdr:from>
      <xdr:col>23</xdr:col>
      <xdr:colOff>159026</xdr:colOff>
      <xdr:row>8</xdr:row>
      <xdr:rowOff>172279</xdr:rowOff>
    </xdr:from>
    <xdr:to>
      <xdr:col>28</xdr:col>
      <xdr:colOff>153399</xdr:colOff>
      <xdr:row>15</xdr:row>
      <xdr:rowOff>159026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5548" y="1656522"/>
          <a:ext cx="3042373" cy="1298713"/>
        </a:xfrm>
        <a:prstGeom prst="rect">
          <a:avLst/>
        </a:prstGeom>
      </xdr:spPr>
    </xdr:pic>
    <xdr:clientData/>
  </xdr:twoCellAnchor>
  <xdr:twoCellAnchor editAs="oneCell">
    <xdr:from>
      <xdr:col>23</xdr:col>
      <xdr:colOff>132522</xdr:colOff>
      <xdr:row>17</xdr:row>
      <xdr:rowOff>26504</xdr:rowOff>
    </xdr:from>
    <xdr:to>
      <xdr:col>28</xdr:col>
      <xdr:colOff>126895</xdr:colOff>
      <xdr:row>24</xdr:row>
      <xdr:rowOff>13252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044" y="3180521"/>
          <a:ext cx="3042373" cy="1298713"/>
        </a:xfrm>
        <a:prstGeom prst="rect">
          <a:avLst/>
        </a:prstGeom>
      </xdr:spPr>
    </xdr:pic>
    <xdr:clientData/>
  </xdr:twoCellAnchor>
  <xdr:twoCellAnchor editAs="oneCell">
    <xdr:from>
      <xdr:col>23</xdr:col>
      <xdr:colOff>86139</xdr:colOff>
      <xdr:row>25</xdr:row>
      <xdr:rowOff>72886</xdr:rowOff>
    </xdr:from>
    <xdr:to>
      <xdr:col>28</xdr:col>
      <xdr:colOff>80512</xdr:colOff>
      <xdr:row>32</xdr:row>
      <xdr:rowOff>59634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2661" y="4711147"/>
          <a:ext cx="3042373" cy="1298713"/>
        </a:xfrm>
        <a:prstGeom prst="rect">
          <a:avLst/>
        </a:prstGeom>
      </xdr:spPr>
    </xdr:pic>
    <xdr:clientData/>
  </xdr:twoCellAnchor>
  <xdr:twoCellAnchor editAs="oneCell">
    <xdr:from>
      <xdr:col>23</xdr:col>
      <xdr:colOff>86139</xdr:colOff>
      <xdr:row>33</xdr:row>
      <xdr:rowOff>172277</xdr:rowOff>
    </xdr:from>
    <xdr:to>
      <xdr:col>28</xdr:col>
      <xdr:colOff>80512</xdr:colOff>
      <xdr:row>40</xdr:row>
      <xdr:rowOff>159025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2661" y="6294781"/>
          <a:ext cx="3042373" cy="1298713"/>
        </a:xfrm>
        <a:prstGeom prst="rect">
          <a:avLst/>
        </a:prstGeom>
      </xdr:spPr>
    </xdr:pic>
    <xdr:clientData/>
  </xdr:twoCellAnchor>
  <xdr:twoCellAnchor editAs="oneCell">
    <xdr:from>
      <xdr:col>23</xdr:col>
      <xdr:colOff>46383</xdr:colOff>
      <xdr:row>42</xdr:row>
      <xdr:rowOff>46381</xdr:rowOff>
    </xdr:from>
    <xdr:to>
      <xdr:col>28</xdr:col>
      <xdr:colOff>40756</xdr:colOff>
      <xdr:row>49</xdr:row>
      <xdr:rowOff>46381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2905" y="7838659"/>
          <a:ext cx="3042373" cy="129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="85" zoomScaleNormal="85" workbookViewId="0">
      <selection activeCell="AE14" sqref="AE14"/>
    </sheetView>
  </sheetViews>
  <sheetFormatPr defaultRowHeight="14.4" x14ac:dyDescent="0.3"/>
  <cols>
    <col min="1" max="1" width="8.88671875" style="2"/>
    <col min="2" max="2" width="15.33203125" style="1" customWidth="1"/>
    <col min="3" max="3" width="18.21875" customWidth="1"/>
    <col min="4" max="4" width="8.88671875" style="1"/>
    <col min="5" max="20" width="3.88671875" style="26" customWidth="1"/>
    <col min="21" max="21" width="7" style="26" customWidth="1"/>
    <col min="22" max="22" width="7.88671875" style="26" customWidth="1"/>
    <col min="23" max="23" width="7.109375" style="26" customWidth="1"/>
    <col min="24" max="29" width="8.88671875" style="2"/>
    <col min="30" max="34" width="8.88671875" style="3"/>
    <col min="35" max="35" width="8.88671875" style="2"/>
  </cols>
  <sheetData>
    <row r="1" spans="1:36" s="2" customFormat="1" x14ac:dyDescent="0.3">
      <c r="B1" s="5"/>
      <c r="D1" s="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AD1" s="3"/>
      <c r="AE1" s="3"/>
      <c r="AF1" s="3"/>
      <c r="AG1" s="3"/>
      <c r="AH1" s="3"/>
      <c r="AJ1" s="4"/>
    </row>
    <row r="2" spans="1:36" s="2" customFormat="1" x14ac:dyDescent="0.3">
      <c r="B2" s="5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AD2" s="3"/>
      <c r="AE2" s="3"/>
      <c r="AF2" s="3"/>
      <c r="AG2" s="3"/>
      <c r="AH2" s="3"/>
      <c r="AJ2" s="4"/>
    </row>
    <row r="3" spans="1:36" s="2" customFormat="1" x14ac:dyDescent="0.3">
      <c r="B3" s="5"/>
      <c r="D3" s="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AD3" s="3"/>
      <c r="AE3" s="3"/>
      <c r="AF3" s="3"/>
      <c r="AG3" s="3"/>
      <c r="AH3" s="3"/>
      <c r="AJ3" s="4"/>
    </row>
    <row r="4" spans="1:36" s="2" customFormat="1" x14ac:dyDescent="0.3">
      <c r="B4" s="5"/>
      <c r="D4" s="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AD4" s="3"/>
      <c r="AE4" s="3"/>
      <c r="AF4" s="3"/>
      <c r="AG4" s="3"/>
      <c r="AH4" s="3"/>
      <c r="AJ4" s="4"/>
    </row>
    <row r="5" spans="1:36" s="2" customFormat="1" x14ac:dyDescent="0.3">
      <c r="B5" s="5"/>
      <c r="D5" s="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AD5" s="3"/>
      <c r="AE5" s="3"/>
      <c r="AF5" s="3"/>
      <c r="AG5" s="3"/>
      <c r="AH5" s="3"/>
      <c r="AJ5" s="4"/>
    </row>
    <row r="6" spans="1:36" s="2" customFormat="1" x14ac:dyDescent="0.3">
      <c r="B6" s="5"/>
      <c r="D6" s="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AD6" s="3"/>
      <c r="AE6" s="3"/>
      <c r="AF6" s="3"/>
      <c r="AG6" s="3"/>
      <c r="AH6" s="3"/>
      <c r="AJ6" s="4"/>
    </row>
    <row r="7" spans="1:36" s="2" customFormat="1" x14ac:dyDescent="0.3">
      <c r="B7" s="5"/>
      <c r="D7" s="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AD7" s="3"/>
      <c r="AE7" s="3"/>
      <c r="AF7" s="3"/>
      <c r="AG7" s="3"/>
      <c r="AH7" s="3"/>
      <c r="AJ7" s="4"/>
    </row>
    <row r="8" spans="1:36" s="2" customFormat="1" x14ac:dyDescent="0.3">
      <c r="B8" s="5"/>
      <c r="D8" s="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AD8" s="3"/>
      <c r="AE8" s="3"/>
      <c r="AF8" s="3"/>
      <c r="AG8" s="3"/>
      <c r="AH8" s="3"/>
      <c r="AJ8" s="4"/>
    </row>
    <row r="9" spans="1:36" s="2" customFormat="1" x14ac:dyDescent="0.3">
      <c r="B9" s="7"/>
      <c r="C9" s="8"/>
      <c r="D9" s="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AD9" s="3"/>
      <c r="AE9" s="3"/>
      <c r="AF9" s="3"/>
      <c r="AG9" s="3"/>
      <c r="AH9" s="3"/>
      <c r="AJ9" s="4"/>
    </row>
    <row r="10" spans="1:36" ht="15.6" x14ac:dyDescent="0.3">
      <c r="A10" s="6"/>
      <c r="B10" s="30" t="s">
        <v>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4"/>
    </row>
    <row r="11" spans="1:36" x14ac:dyDescent="0.3">
      <c r="A11" s="6"/>
      <c r="B11" s="10" t="s">
        <v>0</v>
      </c>
      <c r="C11" s="10" t="s">
        <v>12</v>
      </c>
      <c r="D11" s="10" t="s">
        <v>1</v>
      </c>
      <c r="E11" s="32" t="s">
        <v>17</v>
      </c>
      <c r="F11" s="32"/>
      <c r="G11" s="32" t="s">
        <v>11</v>
      </c>
      <c r="H11" s="32"/>
      <c r="I11" s="31" t="s">
        <v>6</v>
      </c>
      <c r="J11" s="31"/>
      <c r="K11" s="31" t="s">
        <v>11</v>
      </c>
      <c r="L11" s="31"/>
      <c r="M11" s="28" t="s">
        <v>6</v>
      </c>
      <c r="N11" s="28"/>
      <c r="O11" s="28" t="s">
        <v>11</v>
      </c>
      <c r="P11" s="28"/>
      <c r="Q11" s="29" t="s">
        <v>6</v>
      </c>
      <c r="R11" s="29"/>
      <c r="S11" s="29" t="s">
        <v>11</v>
      </c>
      <c r="T11" s="29"/>
      <c r="U11" s="17" t="s">
        <v>10</v>
      </c>
      <c r="V11" s="17" t="s">
        <v>8</v>
      </c>
      <c r="W11" s="17" t="s">
        <v>9</v>
      </c>
      <c r="X11" s="4"/>
      <c r="AD11" s="35" t="s">
        <v>45</v>
      </c>
      <c r="AE11" s="36"/>
      <c r="AF11" s="36"/>
      <c r="AG11" s="36"/>
      <c r="AH11" s="36"/>
    </row>
    <row r="12" spans="1:36" x14ac:dyDescent="0.3">
      <c r="A12" s="6"/>
      <c r="B12" s="11" t="s">
        <v>18</v>
      </c>
      <c r="C12" s="12" t="s">
        <v>21</v>
      </c>
      <c r="D12" s="11" t="s">
        <v>2</v>
      </c>
      <c r="E12" s="18">
        <v>4</v>
      </c>
      <c r="F12" s="18">
        <v>5</v>
      </c>
      <c r="G12" s="19">
        <f>IF(E12=2,2,IF(E12="3-",5,IF(E12=3,8,IF(E12="3+",12,IF(E12="4-",18,IF(E12=4,25,IF(E12="4+",33,IF(E12="5-",42,IF(E12=5,50,IF(E12="5+",60,0))))))))))</f>
        <v>25</v>
      </c>
      <c r="H12" s="19">
        <f>IF(F12=2,2,IF(F12="3-",5,IF(F12=3,8,IF(F12="3+",12,IF(F12="4-",18,IF(F12=4,25,IF(F12="4+",33,IF(F12="5-",42,IF(F12=5,50,IF(F12="5+",60,0))))))))))</f>
        <v>50</v>
      </c>
      <c r="I12" s="20">
        <v>4</v>
      </c>
      <c r="J12" s="20" t="s">
        <v>24</v>
      </c>
      <c r="K12" s="19">
        <f>IF(I12=2,2,IF(I12="3-",5,IF(I12=3,8,IF(I12="3+",12,IF(I12="4-",18,IF(I12=4,25,IF(I12="4+",33,IF(I12="5-",42,IF(I12=5,50,IF(I12="5+",60,0))))))))))</f>
        <v>25</v>
      </c>
      <c r="L12" s="19">
        <f>IF(J12=2,2,IF(J12="3-",5,IF(J12=3,8,IF(J12="3+",12,IF(J12="4-",18,IF(J12=4,25,IF(J12="4+",33,IF(J12="5-",42,IF(J12=5,50,IF(J12="5+",60,0))))))))))</f>
        <v>42</v>
      </c>
      <c r="M12" s="21">
        <v>4</v>
      </c>
      <c r="N12" s="21" t="s">
        <v>25</v>
      </c>
      <c r="O12" s="19">
        <f>IF(M12=2,2,IF(M12="3-",5,IF(M12=3,8,IF(M12="3+",12,IF(M12="4-",18,IF(M12=4,25,IF(M12="4+",33,IF(M12="5-",42,IF(M12=5,50,IF(M12="5+",60,0))))))))))</f>
        <v>25</v>
      </c>
      <c r="P12" s="19">
        <f>IF(N12=2,2,IF(N12="3-",5,IF(N12=3,8,IF(N12="3+",12,IF(N12="4-",18,IF(N12=4,25,IF(N12="4+",33,IF(N12="5-",42,IF(N12=5,50,IF(N12="5+",60,0))))))))))</f>
        <v>33</v>
      </c>
      <c r="Q12" s="22" t="s">
        <v>25</v>
      </c>
      <c r="R12" s="22">
        <v>4</v>
      </c>
      <c r="S12" s="19">
        <f>IF(Q12=2,2,IF(Q12="3-",5,IF(Q12=3,8,IF(Q12="3+",12,IF(Q12="4-",18,IF(Q12=4,25,IF(Q12="4+",33,IF(Q12="5-",42,IF(Q12=5,50,IF(Q12="5+",60,0))))))))))</f>
        <v>33</v>
      </c>
      <c r="T12" s="19">
        <f>IF(R12=2,2,IF(R12="3-",5,IF(R12=3,8,IF(R12="3+",12,IF(R12="4-",18,IF(R12=4,25,IF(R12="4+",33,IF(R12="5-",42,IF(R12=5,50,IF(R12="5+",60,0))))))))))</f>
        <v>25</v>
      </c>
      <c r="U12" s="23">
        <f>SUM(G12:H12,K12:L12,O12:P12,S12:T12)</f>
        <v>258</v>
      </c>
      <c r="V12" s="24">
        <f>U12/4</f>
        <v>64.5</v>
      </c>
      <c r="W12" s="24">
        <f>V12*2</f>
        <v>129</v>
      </c>
      <c r="X12" s="4"/>
      <c r="AD12" s="37"/>
      <c r="AE12" s="37"/>
      <c r="AF12" s="37"/>
      <c r="AG12" s="37"/>
      <c r="AH12" s="37"/>
    </row>
    <row r="13" spans="1:36" x14ac:dyDescent="0.3">
      <c r="A13" s="6"/>
      <c r="B13" s="11" t="s">
        <v>19</v>
      </c>
      <c r="C13" s="12" t="s">
        <v>22</v>
      </c>
      <c r="D13" s="11" t="s">
        <v>3</v>
      </c>
      <c r="E13" s="18">
        <v>3</v>
      </c>
      <c r="F13" s="18"/>
      <c r="G13" s="19">
        <f t="shared" ref="G13:H16" si="0">IF(E13=2,2,IF(E13="3-",5,IF(E13=3,8,IF(E13="3+",12,IF(E13="4-",18,IF(E13=4,25,IF(E13="4+",33,IF(E13="5-",42,IF(E13=5,50,IF(E13="5+",60,0))))))))))</f>
        <v>8</v>
      </c>
      <c r="H13" s="19">
        <f t="shared" si="0"/>
        <v>0</v>
      </c>
      <c r="I13" s="20" t="s">
        <v>28</v>
      </c>
      <c r="J13" s="20"/>
      <c r="K13" s="19">
        <f t="shared" ref="K13:K16" si="1">IF(I13=2,2,IF(I13="3-",5,IF(I13=3,8,IF(I13="3+",12,IF(I13="4-",18,IF(I13=4,25,IF(I13="4+",33,IF(I13="5-",42,IF(I13=5,50,IF(I13="5+",60,0))))))))))</f>
        <v>18</v>
      </c>
      <c r="L13" s="19">
        <f t="shared" ref="L13:L16" si="2">IF(J13=2,2,IF(J13="3-",5,IF(J13=3,8,IF(J13="3+",12,IF(J13="4-",18,IF(J13=4,25,IF(J13="4+",33,IF(J13="5-",42,IF(J13=5,50,IF(J13="5+",60,0))))))))))</f>
        <v>0</v>
      </c>
      <c r="M13" s="21" t="s">
        <v>29</v>
      </c>
      <c r="N13" s="21"/>
      <c r="O13" s="19">
        <f t="shared" ref="O13:O16" si="3">IF(M13=2,2,IF(M13="3-",5,IF(M13=3,8,IF(M13="3+",12,IF(M13="4-",18,IF(M13=4,25,IF(M13="4+",33,IF(M13="5-",42,IF(M13=5,50,IF(M13="5+",60,0))))))))))</f>
        <v>12</v>
      </c>
      <c r="P13" s="19">
        <f t="shared" ref="P13:P16" si="4">IF(N13=2,2,IF(N13="3-",5,IF(N13=3,8,IF(N13="3+",12,IF(N13="4-",18,IF(N13=4,25,IF(N13="4+",33,IF(N13="5-",42,IF(N13=5,50,IF(N13="5+",60,0))))))))))</f>
        <v>0</v>
      </c>
      <c r="Q13" s="22">
        <v>3</v>
      </c>
      <c r="R13" s="22"/>
      <c r="S13" s="19">
        <f t="shared" ref="S13:S16" si="5">IF(Q13=2,2,IF(Q13="3-",5,IF(Q13=3,8,IF(Q13="3+",12,IF(Q13="4-",18,IF(Q13=4,25,IF(Q13="4+",33,IF(Q13="5-",42,IF(Q13=5,50,IF(Q13="5+",60,0))))))))))</f>
        <v>8</v>
      </c>
      <c r="T13" s="19">
        <f t="shared" ref="T13:T16" si="6">IF(R13=2,2,IF(R13="3-",5,IF(R13=3,8,IF(R13="3+",12,IF(R13="4-",18,IF(R13=4,25,IF(R13="4+",33,IF(R13="5-",42,IF(R13=5,50,IF(R13="5+",60,0))))))))))</f>
        <v>0</v>
      </c>
      <c r="U13" s="23">
        <f t="shared" ref="U13:U16" si="7">SUM(G13:H13,K13:L13,O13:P13,S13:T13)</f>
        <v>46</v>
      </c>
      <c r="V13" s="24">
        <f>U13/4</f>
        <v>11.5</v>
      </c>
      <c r="W13" s="24">
        <f>V13*2</f>
        <v>23</v>
      </c>
      <c r="X13" s="4"/>
      <c r="AD13" s="37"/>
      <c r="AE13" s="37"/>
      <c r="AF13" s="37"/>
      <c r="AG13" s="37"/>
      <c r="AH13" s="37"/>
    </row>
    <row r="14" spans="1:36" x14ac:dyDescent="0.3">
      <c r="A14" s="6"/>
      <c r="B14" s="11" t="s">
        <v>20</v>
      </c>
      <c r="C14" s="12" t="s">
        <v>23</v>
      </c>
      <c r="D14" s="11" t="s">
        <v>4</v>
      </c>
      <c r="E14" s="18" t="s">
        <v>24</v>
      </c>
      <c r="F14" s="18"/>
      <c r="G14" s="19">
        <f t="shared" si="0"/>
        <v>42</v>
      </c>
      <c r="H14" s="19">
        <f t="shared" si="0"/>
        <v>0</v>
      </c>
      <c r="I14" s="20" t="s">
        <v>24</v>
      </c>
      <c r="J14" s="20"/>
      <c r="K14" s="19">
        <f t="shared" si="1"/>
        <v>42</v>
      </c>
      <c r="L14" s="19">
        <f t="shared" si="2"/>
        <v>0</v>
      </c>
      <c r="M14" s="21">
        <v>5</v>
      </c>
      <c r="N14" s="21"/>
      <c r="O14" s="19">
        <f t="shared" si="3"/>
        <v>50</v>
      </c>
      <c r="P14" s="19">
        <f t="shared" si="4"/>
        <v>0</v>
      </c>
      <c r="Q14" s="22">
        <v>5</v>
      </c>
      <c r="R14" s="22"/>
      <c r="S14" s="19">
        <f t="shared" si="5"/>
        <v>50</v>
      </c>
      <c r="T14" s="19">
        <f t="shared" si="6"/>
        <v>0</v>
      </c>
      <c r="U14" s="23">
        <f t="shared" si="7"/>
        <v>184</v>
      </c>
      <c r="V14" s="24">
        <f t="shared" ref="V14:V16" si="8">U14/4</f>
        <v>46</v>
      </c>
      <c r="W14" s="24">
        <f>V14</f>
        <v>46</v>
      </c>
      <c r="X14" s="4"/>
      <c r="AD14" s="38" t="s">
        <v>46</v>
      </c>
      <c r="AE14" s="33" t="s">
        <v>44</v>
      </c>
      <c r="AF14" s="38"/>
      <c r="AG14" s="38"/>
      <c r="AH14" s="37" t="s">
        <v>40</v>
      </c>
    </row>
    <row r="15" spans="1:36" x14ac:dyDescent="0.3">
      <c r="A15" s="6"/>
      <c r="B15" s="11"/>
      <c r="C15" s="12"/>
      <c r="D15" s="11" t="s">
        <v>5</v>
      </c>
      <c r="E15" s="18"/>
      <c r="F15" s="18"/>
      <c r="G15" s="19">
        <f t="shared" si="0"/>
        <v>0</v>
      </c>
      <c r="H15" s="19">
        <f t="shared" si="0"/>
        <v>0</v>
      </c>
      <c r="I15" s="20"/>
      <c r="J15" s="20"/>
      <c r="K15" s="19">
        <f t="shared" si="1"/>
        <v>0</v>
      </c>
      <c r="L15" s="19">
        <f t="shared" si="2"/>
        <v>0</v>
      </c>
      <c r="M15" s="21"/>
      <c r="N15" s="21"/>
      <c r="O15" s="19">
        <f t="shared" si="3"/>
        <v>0</v>
      </c>
      <c r="P15" s="19">
        <f t="shared" si="4"/>
        <v>0</v>
      </c>
      <c r="Q15" s="22"/>
      <c r="R15" s="22"/>
      <c r="S15" s="19">
        <f t="shared" si="5"/>
        <v>0</v>
      </c>
      <c r="T15" s="19">
        <f t="shared" si="6"/>
        <v>0</v>
      </c>
      <c r="U15" s="23">
        <f t="shared" si="7"/>
        <v>0</v>
      </c>
      <c r="V15" s="24">
        <f t="shared" si="8"/>
        <v>0</v>
      </c>
      <c r="W15" s="24"/>
      <c r="X15" s="4"/>
      <c r="AD15" s="37" t="s">
        <v>48</v>
      </c>
      <c r="AE15" s="37" t="s">
        <v>18</v>
      </c>
      <c r="AF15" s="39">
        <f>W12+W30+W37</f>
        <v>262.5</v>
      </c>
      <c r="AG15" s="37"/>
      <c r="AH15" s="37"/>
    </row>
    <row r="16" spans="1:36" x14ac:dyDescent="0.3">
      <c r="A16" s="6"/>
      <c r="B16" s="11"/>
      <c r="C16" s="12"/>
      <c r="D16" s="11" t="s">
        <v>5</v>
      </c>
      <c r="E16" s="18"/>
      <c r="F16" s="18"/>
      <c r="G16" s="19">
        <f t="shared" si="0"/>
        <v>0</v>
      </c>
      <c r="H16" s="19">
        <f t="shared" si="0"/>
        <v>0</v>
      </c>
      <c r="I16" s="20"/>
      <c r="J16" s="20"/>
      <c r="K16" s="19">
        <f t="shared" si="1"/>
        <v>0</v>
      </c>
      <c r="L16" s="19">
        <f t="shared" si="2"/>
        <v>0</v>
      </c>
      <c r="M16" s="21"/>
      <c r="N16" s="21"/>
      <c r="O16" s="19">
        <f t="shared" si="3"/>
        <v>0</v>
      </c>
      <c r="P16" s="19">
        <f t="shared" si="4"/>
        <v>0</v>
      </c>
      <c r="Q16" s="22"/>
      <c r="R16" s="22"/>
      <c r="S16" s="19">
        <f t="shared" si="5"/>
        <v>0</v>
      </c>
      <c r="T16" s="19">
        <f t="shared" si="6"/>
        <v>0</v>
      </c>
      <c r="U16" s="23">
        <f t="shared" si="7"/>
        <v>0</v>
      </c>
      <c r="V16" s="24">
        <f t="shared" si="8"/>
        <v>0</v>
      </c>
      <c r="W16" s="24"/>
      <c r="X16" s="4"/>
      <c r="AD16" s="37" t="s">
        <v>47</v>
      </c>
      <c r="AE16" s="37" t="s">
        <v>19</v>
      </c>
      <c r="AF16" s="40">
        <f>W13+W28+W46</f>
        <v>263.5</v>
      </c>
      <c r="AG16" s="37"/>
      <c r="AH16" s="37"/>
    </row>
    <row r="17" spans="1:34" x14ac:dyDescent="0.3">
      <c r="B17" s="2"/>
      <c r="C17" s="2"/>
      <c r="D17" s="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AD17" s="37" t="s">
        <v>51</v>
      </c>
      <c r="AE17" s="37" t="s">
        <v>20</v>
      </c>
      <c r="AF17" s="39">
        <f>W14+W21+W44</f>
        <v>134</v>
      </c>
      <c r="AG17" s="37"/>
      <c r="AH17" s="39">
        <f>MAX(AF15:AF18)</f>
        <v>263.5</v>
      </c>
    </row>
    <row r="18" spans="1:34" ht="15.6" x14ac:dyDescent="0.3">
      <c r="A18" s="6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4"/>
      <c r="AD18" s="37" t="s">
        <v>50</v>
      </c>
      <c r="AE18" s="34" t="s">
        <v>26</v>
      </c>
      <c r="AF18" s="39">
        <f>W20+W38+W45</f>
        <v>169</v>
      </c>
      <c r="AG18" s="37"/>
      <c r="AH18" s="37"/>
    </row>
    <row r="19" spans="1:34" x14ac:dyDescent="0.3">
      <c r="A19" s="6"/>
      <c r="B19" s="10" t="s">
        <v>0</v>
      </c>
      <c r="C19" s="10" t="s">
        <v>12</v>
      </c>
      <c r="D19" s="10" t="s">
        <v>1</v>
      </c>
      <c r="E19" s="32" t="s">
        <v>17</v>
      </c>
      <c r="F19" s="32"/>
      <c r="G19" s="32" t="s">
        <v>11</v>
      </c>
      <c r="H19" s="32"/>
      <c r="I19" s="31" t="s">
        <v>6</v>
      </c>
      <c r="J19" s="31"/>
      <c r="K19" s="31" t="s">
        <v>11</v>
      </c>
      <c r="L19" s="31"/>
      <c r="M19" s="28" t="s">
        <v>6</v>
      </c>
      <c r="N19" s="28"/>
      <c r="O19" s="28" t="s">
        <v>11</v>
      </c>
      <c r="P19" s="28"/>
      <c r="Q19" s="29" t="s">
        <v>6</v>
      </c>
      <c r="R19" s="29"/>
      <c r="S19" s="29" t="s">
        <v>11</v>
      </c>
      <c r="T19" s="29"/>
      <c r="U19" s="17" t="s">
        <v>10</v>
      </c>
      <c r="V19" s="17" t="s">
        <v>8</v>
      </c>
      <c r="W19" s="17" t="s">
        <v>9</v>
      </c>
      <c r="X19" s="4"/>
      <c r="AD19" s="37" t="s">
        <v>49</v>
      </c>
      <c r="AE19" s="37" t="s">
        <v>39</v>
      </c>
      <c r="AF19" s="39">
        <f>W22+W29+W36</f>
        <v>245</v>
      </c>
      <c r="AG19" s="37"/>
      <c r="AH19" s="37"/>
    </row>
    <row r="20" spans="1:34" x14ac:dyDescent="0.3">
      <c r="A20" s="6"/>
      <c r="B20" s="11" t="s">
        <v>26</v>
      </c>
      <c r="C20" s="12" t="s">
        <v>30</v>
      </c>
      <c r="D20" s="11" t="s">
        <v>2</v>
      </c>
      <c r="E20" s="18" t="s">
        <v>33</v>
      </c>
      <c r="F20" s="18">
        <v>4</v>
      </c>
      <c r="G20" s="19">
        <f>IF(E20=2,2,IF(E20="3-",5,IF(E20=3,8,IF(E20="3+",12,IF(E20="4-",18,IF(E20=4,25,IF(E20="4+",33,IF(E20="5-",42,IF(E20=5,50,IF(E20="5+",60,0))))))))))</f>
        <v>5</v>
      </c>
      <c r="H20" s="19">
        <f>IF(F20=2,2,IF(F20="3-",5,IF(F20=3,8,IF(F20="3+",12,IF(F20="4-",18,IF(F20=4,25,IF(F20="4+",33,IF(F20="5-",42,IF(F20=5,50,IF(F20="5+",60,0))))))))))</f>
        <v>25</v>
      </c>
      <c r="I20" s="20" t="s">
        <v>33</v>
      </c>
      <c r="J20" s="20" t="s">
        <v>28</v>
      </c>
      <c r="K20" s="19">
        <f>IF(I20=2,2,IF(I20="3-",5,IF(I20=3,8,IF(I20="3+",12,IF(I20="4-",18,IF(I20=4,25,IF(I20="4+",33,IF(I20="5-",42,IF(I20=5,50,IF(I20="5+",60,0))))))))))</f>
        <v>5</v>
      </c>
      <c r="L20" s="19">
        <f>IF(J20=2,2,IF(J20="3-",5,IF(J20=3,8,IF(J20="3+",12,IF(J20="4-",18,IF(J20=4,25,IF(J20="4+",33,IF(J20="5-",42,IF(J20=5,50,IF(J20="5+",60,0))))))))))</f>
        <v>18</v>
      </c>
      <c r="M20" s="21" t="s">
        <v>33</v>
      </c>
      <c r="N20" s="21">
        <v>4</v>
      </c>
      <c r="O20" s="19">
        <f>IF(M20=2,2,IF(M20="3-",5,IF(M20=3,8,IF(M20="3+",12,IF(M20="4-",18,IF(M20=4,25,IF(M20="4+",33,IF(M20="5-",42,IF(M20=5,50,IF(M20="5+",60,0))))))))))</f>
        <v>5</v>
      </c>
      <c r="P20" s="19">
        <f>IF(N20=2,2,IF(N20="3-",5,IF(N20=3,8,IF(N20="3+",12,IF(N20="4-",18,IF(N20=4,25,IF(N20="4+",33,IF(N20="5-",42,IF(N20=5,50,IF(N20="5+",60,0))))))))))</f>
        <v>25</v>
      </c>
      <c r="Q20" s="22" t="s">
        <v>33</v>
      </c>
      <c r="R20" s="22">
        <v>4</v>
      </c>
      <c r="S20" s="19">
        <f>IF(Q20=2,2,IF(Q20="3-",5,IF(Q20=3,8,IF(Q20="3+",12,IF(Q20="4-",18,IF(Q20=4,25,IF(Q20="4+",33,IF(Q20="5-",42,IF(Q20=5,50,IF(Q20="5+",60,0))))))))))</f>
        <v>5</v>
      </c>
      <c r="T20" s="19">
        <f>IF(R20=2,2,IF(R20="3-",5,IF(R20=3,8,IF(R20="3+",12,IF(R20="4-",18,IF(R20=4,25,IF(R20="4+",33,IF(R20="5-",42,IF(R20=5,50,IF(R20="5+",60,0))))))))))</f>
        <v>25</v>
      </c>
      <c r="U20" s="23">
        <f>SUM(G20:H20,K20:L20,O20:P20,S20:T20)</f>
        <v>113</v>
      </c>
      <c r="V20" s="24">
        <f>U20/4</f>
        <v>28.25</v>
      </c>
      <c r="W20" s="24">
        <f>V20*2</f>
        <v>56.5</v>
      </c>
      <c r="X20" s="4"/>
      <c r="AD20" s="37"/>
      <c r="AE20" s="37"/>
      <c r="AF20" s="37"/>
      <c r="AG20" s="37"/>
      <c r="AH20" s="37"/>
    </row>
    <row r="21" spans="1:34" x14ac:dyDescent="0.3">
      <c r="A21" s="6"/>
      <c r="B21" s="11" t="s">
        <v>20</v>
      </c>
      <c r="C21" s="12" t="s">
        <v>31</v>
      </c>
      <c r="D21" s="11" t="s">
        <v>3</v>
      </c>
      <c r="E21" s="18">
        <v>4</v>
      </c>
      <c r="F21" s="18"/>
      <c r="G21" s="19">
        <f t="shared" ref="G21:G24" si="9">IF(E21=2,2,IF(E21="3-",5,IF(E21=3,8,IF(E21="3+",12,IF(E21="4-",18,IF(E21=4,25,IF(E21="4+",33,IF(E21="5-",42,IF(E21=5,50,IF(E21="5+",60,0))))))))))</f>
        <v>25</v>
      </c>
      <c r="H21" s="19">
        <f t="shared" ref="H21:H24" si="10">IF(F21=2,2,IF(F21="3-",5,IF(F21=3,8,IF(F21="3+",12,IF(F21="4-",18,IF(F21=4,25,IF(F21="4+",33,IF(F21="5-",42,IF(F21=5,50,IF(F21="5+",60,0))))))))))</f>
        <v>0</v>
      </c>
      <c r="I21" s="20" t="s">
        <v>25</v>
      </c>
      <c r="J21" s="20"/>
      <c r="K21" s="19">
        <f t="shared" ref="K21:K24" si="11">IF(I21=2,2,IF(I21="3-",5,IF(I21=3,8,IF(I21="3+",12,IF(I21="4-",18,IF(I21=4,25,IF(I21="4+",33,IF(I21="5-",42,IF(I21=5,50,IF(I21="5+",60,0))))))))))</f>
        <v>33</v>
      </c>
      <c r="L21" s="19">
        <f t="shared" ref="L21:L24" si="12">IF(J21=2,2,IF(J21="3-",5,IF(J21=3,8,IF(J21="3+",12,IF(J21="4-",18,IF(J21=4,25,IF(J21="4+",33,IF(J21="5-",42,IF(J21=5,50,IF(J21="5+",60,0))))))))))</f>
        <v>0</v>
      </c>
      <c r="M21" s="21">
        <v>4</v>
      </c>
      <c r="N21" s="21"/>
      <c r="O21" s="19">
        <f t="shared" ref="O21:O24" si="13">IF(M21=2,2,IF(M21="3-",5,IF(M21=3,8,IF(M21="3+",12,IF(M21="4-",18,IF(M21=4,25,IF(M21="4+",33,IF(M21="5-",42,IF(M21=5,50,IF(M21="5+",60,0))))))))))</f>
        <v>25</v>
      </c>
      <c r="P21" s="19">
        <f t="shared" ref="P21:P24" si="14">IF(N21=2,2,IF(N21="3-",5,IF(N21=3,8,IF(N21="3+",12,IF(N21="4-",18,IF(N21=4,25,IF(N21="4+",33,IF(N21="5-",42,IF(N21=5,50,IF(N21="5+",60,0))))))))))</f>
        <v>0</v>
      </c>
      <c r="Q21" s="22">
        <v>4</v>
      </c>
      <c r="R21" s="22"/>
      <c r="S21" s="19">
        <f t="shared" ref="S21:S24" si="15">IF(Q21=2,2,IF(Q21="3-",5,IF(Q21=3,8,IF(Q21="3+",12,IF(Q21="4-",18,IF(Q21=4,25,IF(Q21="4+",33,IF(Q21="5-",42,IF(Q21=5,50,IF(Q21="5+",60,0))))))))))</f>
        <v>25</v>
      </c>
      <c r="T21" s="19">
        <f t="shared" ref="T21:T24" si="16">IF(R21=2,2,IF(R21="3-",5,IF(R21=3,8,IF(R21="3+",12,IF(R21="4-",18,IF(R21=4,25,IF(R21="4+",33,IF(R21="5-",42,IF(R21=5,50,IF(R21="5+",60,0))))))))))</f>
        <v>0</v>
      </c>
      <c r="U21" s="23">
        <f t="shared" ref="U21:U24" si="17">SUM(G21:H21,K21:L21,O21:P21,S21:T21)</f>
        <v>108</v>
      </c>
      <c r="V21" s="24">
        <f>U21/4</f>
        <v>27</v>
      </c>
      <c r="W21" s="24">
        <f>V21*2</f>
        <v>54</v>
      </c>
      <c r="X21" s="4"/>
      <c r="AD21" s="37"/>
      <c r="AE21" s="37"/>
      <c r="AF21" s="37"/>
      <c r="AG21" s="37"/>
      <c r="AH21" s="37"/>
    </row>
    <row r="22" spans="1:34" x14ac:dyDescent="0.3">
      <c r="A22" s="6"/>
      <c r="B22" s="11" t="s">
        <v>27</v>
      </c>
      <c r="C22" s="12" t="s">
        <v>32</v>
      </c>
      <c r="D22" s="11" t="s">
        <v>4</v>
      </c>
      <c r="E22" s="18">
        <v>4</v>
      </c>
      <c r="F22" s="18"/>
      <c r="G22" s="19">
        <f t="shared" si="9"/>
        <v>25</v>
      </c>
      <c r="H22" s="19">
        <f t="shared" si="10"/>
        <v>0</v>
      </c>
      <c r="I22" s="20">
        <v>4</v>
      </c>
      <c r="J22" s="20"/>
      <c r="K22" s="19">
        <f t="shared" si="11"/>
        <v>25</v>
      </c>
      <c r="L22" s="19">
        <f t="shared" si="12"/>
        <v>0</v>
      </c>
      <c r="M22" s="21">
        <v>4</v>
      </c>
      <c r="N22" s="21"/>
      <c r="O22" s="19">
        <f t="shared" si="13"/>
        <v>25</v>
      </c>
      <c r="P22" s="19">
        <f t="shared" si="14"/>
        <v>0</v>
      </c>
      <c r="Q22" s="22">
        <v>4</v>
      </c>
      <c r="R22" s="22"/>
      <c r="S22" s="19">
        <f t="shared" si="15"/>
        <v>25</v>
      </c>
      <c r="T22" s="19">
        <f t="shared" si="16"/>
        <v>0</v>
      </c>
      <c r="U22" s="23">
        <f t="shared" si="17"/>
        <v>100</v>
      </c>
      <c r="V22" s="24">
        <f t="shared" ref="V22:V24" si="18">U22/4</f>
        <v>25</v>
      </c>
      <c r="W22" s="24">
        <f>V22</f>
        <v>25</v>
      </c>
      <c r="X22" s="4"/>
      <c r="AD22" s="33" t="s">
        <v>43</v>
      </c>
      <c r="AE22" s="38"/>
      <c r="AF22" s="38"/>
      <c r="AG22" s="37"/>
      <c r="AH22" s="37"/>
    </row>
    <row r="23" spans="1:34" x14ac:dyDescent="0.3">
      <c r="A23" s="6"/>
      <c r="B23" s="11"/>
      <c r="C23" s="12"/>
      <c r="D23" s="11" t="s">
        <v>5</v>
      </c>
      <c r="E23" s="18"/>
      <c r="F23" s="18"/>
      <c r="G23" s="19">
        <f t="shared" si="9"/>
        <v>0</v>
      </c>
      <c r="H23" s="19">
        <f t="shared" si="10"/>
        <v>0</v>
      </c>
      <c r="I23" s="20"/>
      <c r="J23" s="20"/>
      <c r="K23" s="19">
        <f t="shared" si="11"/>
        <v>0</v>
      </c>
      <c r="L23" s="19">
        <f t="shared" si="12"/>
        <v>0</v>
      </c>
      <c r="M23" s="21"/>
      <c r="N23" s="21"/>
      <c r="O23" s="19">
        <f t="shared" si="13"/>
        <v>0</v>
      </c>
      <c r="P23" s="19">
        <f t="shared" si="14"/>
        <v>0</v>
      </c>
      <c r="Q23" s="22"/>
      <c r="R23" s="22"/>
      <c r="S23" s="19">
        <f t="shared" si="15"/>
        <v>0</v>
      </c>
      <c r="T23" s="19">
        <f t="shared" si="16"/>
        <v>0</v>
      </c>
      <c r="U23" s="23">
        <f t="shared" si="17"/>
        <v>0</v>
      </c>
      <c r="V23" s="24">
        <f t="shared" si="18"/>
        <v>0</v>
      </c>
      <c r="W23" s="24"/>
      <c r="X23" s="4"/>
      <c r="AD23" s="37" t="s">
        <v>2</v>
      </c>
      <c r="AE23" s="39">
        <f>MAX(W12,W20,W28,W36,W44)</f>
        <v>188</v>
      </c>
      <c r="AF23" s="37"/>
      <c r="AG23" s="37"/>
      <c r="AH23" s="37"/>
    </row>
    <row r="24" spans="1:34" x14ac:dyDescent="0.3">
      <c r="A24" s="6"/>
      <c r="B24" s="11"/>
      <c r="C24" s="12"/>
      <c r="D24" s="11" t="s">
        <v>5</v>
      </c>
      <c r="E24" s="18"/>
      <c r="F24" s="18"/>
      <c r="G24" s="19">
        <f t="shared" si="9"/>
        <v>0</v>
      </c>
      <c r="H24" s="19">
        <f t="shared" si="10"/>
        <v>0</v>
      </c>
      <c r="I24" s="20"/>
      <c r="J24" s="20"/>
      <c r="K24" s="19">
        <f t="shared" si="11"/>
        <v>0</v>
      </c>
      <c r="L24" s="19">
        <f t="shared" si="12"/>
        <v>0</v>
      </c>
      <c r="M24" s="21"/>
      <c r="N24" s="21"/>
      <c r="O24" s="19">
        <f t="shared" si="13"/>
        <v>0</v>
      </c>
      <c r="P24" s="19">
        <f t="shared" si="14"/>
        <v>0</v>
      </c>
      <c r="Q24" s="22"/>
      <c r="R24" s="22"/>
      <c r="S24" s="19">
        <f t="shared" si="15"/>
        <v>0</v>
      </c>
      <c r="T24" s="19">
        <f t="shared" si="16"/>
        <v>0</v>
      </c>
      <c r="U24" s="23">
        <f t="shared" si="17"/>
        <v>0</v>
      </c>
      <c r="V24" s="24">
        <f t="shared" si="18"/>
        <v>0</v>
      </c>
      <c r="W24" s="24"/>
      <c r="X24" s="4"/>
      <c r="AD24" s="37" t="s">
        <v>3</v>
      </c>
      <c r="AE24" s="39">
        <f>MAX(W13,W21,W29,W37,W45)</f>
        <v>100</v>
      </c>
      <c r="AF24" s="37"/>
      <c r="AG24" s="37"/>
      <c r="AH24" s="37"/>
    </row>
    <row r="25" spans="1:34" x14ac:dyDescent="0.3">
      <c r="B25" s="2"/>
      <c r="C25" s="2"/>
      <c r="D25" s="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AD25" s="37" t="s">
        <v>4</v>
      </c>
      <c r="AE25" s="39">
        <f>MAX(W14,W22,W30,W38,W46)</f>
        <v>52.5</v>
      </c>
      <c r="AF25" s="37"/>
      <c r="AG25" s="37"/>
      <c r="AH25" s="37"/>
    </row>
    <row r="26" spans="1:34" ht="15.6" x14ac:dyDescent="0.3">
      <c r="A26" s="6"/>
      <c r="B26" s="30" t="s">
        <v>14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4"/>
      <c r="AD26" s="37"/>
      <c r="AE26" s="37"/>
      <c r="AF26" s="37"/>
      <c r="AG26" s="37"/>
      <c r="AH26" s="37"/>
    </row>
    <row r="27" spans="1:34" x14ac:dyDescent="0.3">
      <c r="A27" s="6"/>
      <c r="B27" s="10" t="s">
        <v>0</v>
      </c>
      <c r="C27" s="10" t="s">
        <v>12</v>
      </c>
      <c r="D27" s="10" t="s">
        <v>1</v>
      </c>
      <c r="E27" s="32" t="s">
        <v>17</v>
      </c>
      <c r="F27" s="32"/>
      <c r="G27" s="32" t="s">
        <v>11</v>
      </c>
      <c r="H27" s="32"/>
      <c r="I27" s="31" t="s">
        <v>6</v>
      </c>
      <c r="J27" s="31"/>
      <c r="K27" s="31" t="s">
        <v>11</v>
      </c>
      <c r="L27" s="31"/>
      <c r="M27" s="28" t="s">
        <v>6</v>
      </c>
      <c r="N27" s="28"/>
      <c r="O27" s="28" t="s">
        <v>11</v>
      </c>
      <c r="P27" s="28"/>
      <c r="Q27" s="29" t="s">
        <v>6</v>
      </c>
      <c r="R27" s="29"/>
      <c r="S27" s="29" t="s">
        <v>11</v>
      </c>
      <c r="T27" s="29"/>
      <c r="U27" s="17" t="s">
        <v>10</v>
      </c>
      <c r="V27" s="17" t="s">
        <v>8</v>
      </c>
      <c r="W27" s="17" t="s">
        <v>9</v>
      </c>
      <c r="X27" s="4"/>
    </row>
    <row r="28" spans="1:34" x14ac:dyDescent="0.3">
      <c r="A28" s="6"/>
      <c r="B28" s="11" t="s">
        <v>19</v>
      </c>
      <c r="C28" s="12" t="s">
        <v>22</v>
      </c>
      <c r="D28" s="11" t="s">
        <v>2</v>
      </c>
      <c r="E28" s="18" t="s">
        <v>24</v>
      </c>
      <c r="F28" s="18">
        <v>5</v>
      </c>
      <c r="G28" s="19">
        <f>IF(E28=2,2,IF(E28="3-",5,IF(E28=3,8,IF(E28="3+",12,IF(E28="4-",18,IF(E28=4,25,IF(E28="4+",33,IF(E28="5-",42,IF(E28=5,50,IF(E28="5+",60,0))))))))))</f>
        <v>42</v>
      </c>
      <c r="H28" s="19">
        <f>IF(F28=2,2,IF(F28="3-",5,IF(F28=3,8,IF(F28="3+",12,IF(F28="4-",18,IF(F28=4,25,IF(F28="4+",33,IF(F28="5-",42,IF(F28=5,50,IF(F28="5+",60,0))))))))))</f>
        <v>50</v>
      </c>
      <c r="I28" s="20">
        <v>5</v>
      </c>
      <c r="J28" s="20">
        <v>5</v>
      </c>
      <c r="K28" s="19">
        <f>IF(I28=2,2,IF(I28="3-",5,IF(I28=3,8,IF(I28="3+",12,IF(I28="4-",18,IF(I28=4,25,IF(I28="4+",33,IF(I28="5-",42,IF(I28=5,50,IF(I28="5+",60,0))))))))))</f>
        <v>50</v>
      </c>
      <c r="L28" s="19">
        <f>IF(J28=2,2,IF(J28="3-",5,IF(J28=3,8,IF(J28="3+",12,IF(J28="4-",18,IF(J28=4,25,IF(J28="4+",33,IF(J28="5-",42,IF(J28=5,50,IF(J28="5+",60,0))))))))))</f>
        <v>50</v>
      </c>
      <c r="M28" s="21" t="s">
        <v>24</v>
      </c>
      <c r="N28" s="21">
        <v>5</v>
      </c>
      <c r="O28" s="19">
        <f>IF(M28=2,2,IF(M28="3-",5,IF(M28=3,8,IF(M28="3+",12,IF(M28="4-",18,IF(M28=4,25,IF(M28="4+",33,IF(M28="5-",42,IF(M28=5,50,IF(M28="5+",60,0))))))))))</f>
        <v>42</v>
      </c>
      <c r="P28" s="19">
        <f>IF(N28=2,2,IF(N28="3-",5,IF(N28=3,8,IF(N28="3+",12,IF(N28="4-",18,IF(N28=4,25,IF(N28="4+",33,IF(N28="5-",42,IF(N28=5,50,IF(N28="5+",60,0))))))))))</f>
        <v>50</v>
      </c>
      <c r="Q28" s="22" t="s">
        <v>24</v>
      </c>
      <c r="R28" s="22">
        <v>5</v>
      </c>
      <c r="S28" s="19">
        <f>IF(Q28=2,2,IF(Q28="3-",5,IF(Q28=3,8,IF(Q28="3+",12,IF(Q28="4-",18,IF(Q28=4,25,IF(Q28="4+",33,IF(Q28="5-",42,IF(Q28=5,50,IF(Q28="5+",60,0))))))))))</f>
        <v>42</v>
      </c>
      <c r="T28" s="19">
        <f>IF(R28=2,2,IF(R28="3-",5,IF(R28=3,8,IF(R28="3+",12,IF(R28="4-",18,IF(R28=4,25,IF(R28="4+",33,IF(R28="5-",42,IF(R28=5,50,IF(R28="5+",60,0))))))))))</f>
        <v>50</v>
      </c>
      <c r="U28" s="23">
        <f>SUM(G28:H28,K28:L28,O28:P28,S28:T28)</f>
        <v>376</v>
      </c>
      <c r="V28" s="24">
        <f>U28/4</f>
        <v>94</v>
      </c>
      <c r="W28" s="27">
        <f>V28*2</f>
        <v>188</v>
      </c>
      <c r="X28" s="4"/>
    </row>
    <row r="29" spans="1:34" x14ac:dyDescent="0.3">
      <c r="A29" s="6"/>
      <c r="B29" s="11" t="s">
        <v>27</v>
      </c>
      <c r="C29" s="12" t="s">
        <v>41</v>
      </c>
      <c r="D29" s="11" t="s">
        <v>3</v>
      </c>
      <c r="E29" s="18">
        <v>5</v>
      </c>
      <c r="F29" s="18"/>
      <c r="G29" s="19">
        <f t="shared" ref="G29:G32" si="19">IF(E29=2,2,IF(E29="3-",5,IF(E29=3,8,IF(E29="3+",12,IF(E29="4-",18,IF(E29=4,25,IF(E29="4+",33,IF(E29="5-",42,IF(E29=5,50,IF(E29="5+",60,0))))))))))</f>
        <v>50</v>
      </c>
      <c r="H29" s="19">
        <f t="shared" ref="H29:H32" si="20">IF(F29=2,2,IF(F29="3-",5,IF(F29=3,8,IF(F29="3+",12,IF(F29="4-",18,IF(F29=4,25,IF(F29="4+",33,IF(F29="5-",42,IF(F29=5,50,IF(F29="5+",60,0))))))))))</f>
        <v>0</v>
      </c>
      <c r="I29" s="20">
        <v>5</v>
      </c>
      <c r="J29" s="20"/>
      <c r="K29" s="19">
        <f t="shared" ref="K29:K32" si="21">IF(I29=2,2,IF(I29="3-",5,IF(I29=3,8,IF(I29="3+",12,IF(I29="4-",18,IF(I29=4,25,IF(I29="4+",33,IF(I29="5-",42,IF(I29=5,50,IF(I29="5+",60,0))))))))))</f>
        <v>50</v>
      </c>
      <c r="L29" s="19">
        <f t="shared" ref="L29:L32" si="22">IF(J29=2,2,IF(J29="3-",5,IF(J29=3,8,IF(J29="3+",12,IF(J29="4-",18,IF(J29=4,25,IF(J29="4+",33,IF(J29="5-",42,IF(J29=5,50,IF(J29="5+",60,0))))))))))</f>
        <v>0</v>
      </c>
      <c r="M29" s="21">
        <v>5</v>
      </c>
      <c r="N29" s="21"/>
      <c r="O29" s="19">
        <f t="shared" ref="O29:O32" si="23">IF(M29=2,2,IF(M29="3-",5,IF(M29=3,8,IF(M29="3+",12,IF(M29="4-",18,IF(M29=4,25,IF(M29="4+",33,IF(M29="5-",42,IF(M29=5,50,IF(M29="5+",60,0))))))))))</f>
        <v>50</v>
      </c>
      <c r="P29" s="19">
        <f t="shared" ref="P29:P32" si="24">IF(N29=2,2,IF(N29="3-",5,IF(N29=3,8,IF(N29="3+",12,IF(N29="4-",18,IF(N29=4,25,IF(N29="4+",33,IF(N29="5-",42,IF(N29=5,50,IF(N29="5+",60,0))))))))))</f>
        <v>0</v>
      </c>
      <c r="Q29" s="22">
        <v>5</v>
      </c>
      <c r="R29" s="22"/>
      <c r="S29" s="19">
        <f t="shared" ref="S29:S32" si="25">IF(Q29=2,2,IF(Q29="3-",5,IF(Q29=3,8,IF(Q29="3+",12,IF(Q29="4-",18,IF(Q29=4,25,IF(Q29="4+",33,IF(Q29="5-",42,IF(Q29=5,50,IF(Q29="5+",60,0))))))))))</f>
        <v>50</v>
      </c>
      <c r="T29" s="19">
        <f t="shared" ref="T29:T32" si="26">IF(R29=2,2,IF(R29="3-",5,IF(R29=3,8,IF(R29="3+",12,IF(R29="4-",18,IF(R29=4,25,IF(R29="4+",33,IF(R29="5-",42,IF(R29=5,50,IF(R29="5+",60,0))))))))))</f>
        <v>0</v>
      </c>
      <c r="U29" s="23">
        <f t="shared" ref="U29:U32" si="27">SUM(G29:H29,K29:L29,O29:P29,S29:T29)</f>
        <v>200</v>
      </c>
      <c r="V29" s="24">
        <f>U29/4</f>
        <v>50</v>
      </c>
      <c r="W29" s="27">
        <f>V29*2</f>
        <v>100</v>
      </c>
      <c r="X29" s="4"/>
    </row>
    <row r="30" spans="1:34" x14ac:dyDescent="0.3">
      <c r="A30" s="6"/>
      <c r="B30" s="11" t="s">
        <v>18</v>
      </c>
      <c r="C30" s="12" t="s">
        <v>34</v>
      </c>
      <c r="D30" s="11" t="s">
        <v>4</v>
      </c>
      <c r="E30" s="18">
        <v>5</v>
      </c>
      <c r="F30" s="18"/>
      <c r="G30" s="19">
        <f t="shared" si="19"/>
        <v>50</v>
      </c>
      <c r="H30" s="19">
        <f t="shared" si="20"/>
        <v>0</v>
      </c>
      <c r="I30" s="20">
        <v>5</v>
      </c>
      <c r="J30" s="20"/>
      <c r="K30" s="19">
        <f t="shared" si="21"/>
        <v>50</v>
      </c>
      <c r="L30" s="19">
        <f t="shared" si="22"/>
        <v>0</v>
      </c>
      <c r="M30" s="21">
        <v>5</v>
      </c>
      <c r="N30" s="21"/>
      <c r="O30" s="19">
        <f t="shared" si="23"/>
        <v>50</v>
      </c>
      <c r="P30" s="19">
        <f t="shared" si="24"/>
        <v>0</v>
      </c>
      <c r="Q30" s="22">
        <v>5</v>
      </c>
      <c r="R30" s="22"/>
      <c r="S30" s="19">
        <f t="shared" si="25"/>
        <v>50</v>
      </c>
      <c r="T30" s="19">
        <f t="shared" si="26"/>
        <v>0</v>
      </c>
      <c r="U30" s="23">
        <f t="shared" si="27"/>
        <v>200</v>
      </c>
      <c r="V30" s="24">
        <f t="shared" ref="V30:V32" si="28">U30/4</f>
        <v>50</v>
      </c>
      <c r="W30" s="24">
        <f>V30</f>
        <v>50</v>
      </c>
      <c r="X30" s="4"/>
    </row>
    <row r="31" spans="1:34" x14ac:dyDescent="0.3">
      <c r="A31" s="6"/>
      <c r="B31" s="11"/>
      <c r="C31" s="12"/>
      <c r="D31" s="11" t="s">
        <v>5</v>
      </c>
      <c r="E31" s="18"/>
      <c r="F31" s="18"/>
      <c r="G31" s="19">
        <f t="shared" si="19"/>
        <v>0</v>
      </c>
      <c r="H31" s="19">
        <f t="shared" si="20"/>
        <v>0</v>
      </c>
      <c r="I31" s="20"/>
      <c r="J31" s="20"/>
      <c r="K31" s="19">
        <f t="shared" si="21"/>
        <v>0</v>
      </c>
      <c r="L31" s="19">
        <f t="shared" si="22"/>
        <v>0</v>
      </c>
      <c r="M31" s="21"/>
      <c r="N31" s="21"/>
      <c r="O31" s="19">
        <f t="shared" si="23"/>
        <v>0</v>
      </c>
      <c r="P31" s="19">
        <f t="shared" si="24"/>
        <v>0</v>
      </c>
      <c r="Q31" s="22"/>
      <c r="R31" s="22"/>
      <c r="S31" s="19">
        <f t="shared" si="25"/>
        <v>0</v>
      </c>
      <c r="T31" s="19">
        <f t="shared" si="26"/>
        <v>0</v>
      </c>
      <c r="U31" s="23">
        <f t="shared" si="27"/>
        <v>0</v>
      </c>
      <c r="V31" s="24">
        <f t="shared" si="28"/>
        <v>0</v>
      </c>
      <c r="W31" s="24"/>
      <c r="X31" s="4"/>
    </row>
    <row r="32" spans="1:34" x14ac:dyDescent="0.3">
      <c r="A32" s="6"/>
      <c r="B32" s="11"/>
      <c r="C32" s="12"/>
      <c r="D32" s="11" t="s">
        <v>5</v>
      </c>
      <c r="E32" s="18"/>
      <c r="F32" s="18"/>
      <c r="G32" s="19">
        <f t="shared" si="19"/>
        <v>0</v>
      </c>
      <c r="H32" s="19">
        <f t="shared" si="20"/>
        <v>0</v>
      </c>
      <c r="I32" s="20"/>
      <c r="J32" s="20"/>
      <c r="K32" s="19">
        <f t="shared" si="21"/>
        <v>0</v>
      </c>
      <c r="L32" s="19">
        <f t="shared" si="22"/>
        <v>0</v>
      </c>
      <c r="M32" s="21"/>
      <c r="N32" s="21"/>
      <c r="O32" s="19">
        <f t="shared" si="23"/>
        <v>0</v>
      </c>
      <c r="P32" s="19">
        <f t="shared" si="24"/>
        <v>0</v>
      </c>
      <c r="Q32" s="22"/>
      <c r="R32" s="22"/>
      <c r="S32" s="19">
        <f t="shared" si="25"/>
        <v>0</v>
      </c>
      <c r="T32" s="19">
        <f t="shared" si="26"/>
        <v>0</v>
      </c>
      <c r="U32" s="23">
        <f t="shared" si="27"/>
        <v>0</v>
      </c>
      <c r="V32" s="24">
        <f t="shared" si="28"/>
        <v>0</v>
      </c>
      <c r="W32" s="24"/>
      <c r="X32" s="4"/>
    </row>
    <row r="33" spans="1:24" x14ac:dyDescent="0.3">
      <c r="B33" s="2"/>
      <c r="C33" s="2"/>
      <c r="D33" s="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4" ht="15.6" x14ac:dyDescent="0.3">
      <c r="A34" s="6"/>
      <c r="B34" s="30" t="s">
        <v>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4"/>
    </row>
    <row r="35" spans="1:24" x14ac:dyDescent="0.3">
      <c r="A35" s="6"/>
      <c r="B35" s="10" t="s">
        <v>0</v>
      </c>
      <c r="C35" s="10" t="s">
        <v>12</v>
      </c>
      <c r="D35" s="10" t="s">
        <v>1</v>
      </c>
      <c r="E35" s="32" t="s">
        <v>17</v>
      </c>
      <c r="F35" s="32"/>
      <c r="G35" s="32" t="s">
        <v>11</v>
      </c>
      <c r="H35" s="32"/>
      <c r="I35" s="31" t="s">
        <v>6</v>
      </c>
      <c r="J35" s="31"/>
      <c r="K35" s="31" t="s">
        <v>11</v>
      </c>
      <c r="L35" s="31"/>
      <c r="M35" s="28" t="s">
        <v>6</v>
      </c>
      <c r="N35" s="28"/>
      <c r="O35" s="28" t="s">
        <v>11</v>
      </c>
      <c r="P35" s="28"/>
      <c r="Q35" s="29" t="s">
        <v>6</v>
      </c>
      <c r="R35" s="29"/>
      <c r="S35" s="29" t="s">
        <v>11</v>
      </c>
      <c r="T35" s="29"/>
      <c r="U35" s="17" t="s">
        <v>10</v>
      </c>
      <c r="V35" s="17" t="s">
        <v>8</v>
      </c>
      <c r="W35" s="17" t="s">
        <v>9</v>
      </c>
      <c r="X35" s="4"/>
    </row>
    <row r="36" spans="1:24" x14ac:dyDescent="0.3">
      <c r="A36" s="6"/>
      <c r="B36" s="11" t="s">
        <v>27</v>
      </c>
      <c r="C36" s="12" t="s">
        <v>35</v>
      </c>
      <c r="D36" s="11" t="s">
        <v>2</v>
      </c>
      <c r="E36" s="18" t="s">
        <v>29</v>
      </c>
      <c r="F36" s="18" t="s">
        <v>24</v>
      </c>
      <c r="G36" s="19">
        <f>IF(E36=2,2,IF(E36="3-",5,IF(E36=3,8,IF(E36="3+",12,IF(E36="4-",18,IF(E36=4,25,IF(E36="4+",33,IF(E36="5-",42,IF(E36=5,50,IF(E36="5+",60,0))))))))))</f>
        <v>12</v>
      </c>
      <c r="H36" s="19">
        <f>IF(F36=2,2,IF(F36="3-",5,IF(F36=3,8,IF(F36="3+",12,IF(F36="4-",18,IF(F36=4,25,IF(F36="4+",33,IF(F36="5-",42,IF(F36=5,50,IF(F36="5+",60,0))))))))))</f>
        <v>42</v>
      </c>
      <c r="I36" s="20" t="s">
        <v>28</v>
      </c>
      <c r="J36" s="20" t="s">
        <v>25</v>
      </c>
      <c r="K36" s="19">
        <f>IF(I36=2,2,IF(I36="3-",5,IF(I36=3,8,IF(I36="3+",12,IF(I36="4-",18,IF(I36=4,25,IF(I36="4+",33,IF(I36="5-",42,IF(I36=5,50,IF(I36="5+",60,0))))))))))</f>
        <v>18</v>
      </c>
      <c r="L36" s="19">
        <f>IF(J36=2,2,IF(J36="3-",5,IF(J36=3,8,IF(J36="3+",12,IF(J36="4-",18,IF(J36=4,25,IF(J36="4+",33,IF(J36="5-",42,IF(J36=5,50,IF(J36="5+",60,0))))))))))</f>
        <v>33</v>
      </c>
      <c r="M36" s="21">
        <v>4</v>
      </c>
      <c r="N36" s="21" t="s">
        <v>24</v>
      </c>
      <c r="O36" s="19">
        <f>IF(M36=2,2,IF(M36="3-",5,IF(M36=3,8,IF(M36="3+",12,IF(M36="4-",18,IF(M36=4,25,IF(M36="4+",33,IF(M36="5-",42,IF(M36=5,50,IF(M36="5+",60,0))))))))))</f>
        <v>25</v>
      </c>
      <c r="P36" s="19">
        <f>IF(N36=2,2,IF(N36="3-",5,IF(N36=3,8,IF(N36="3+",12,IF(N36="4-",18,IF(N36=4,25,IF(N36="4+",33,IF(N36="5-",42,IF(N36=5,50,IF(N36="5+",60,0))))))))))</f>
        <v>42</v>
      </c>
      <c r="Q36" s="22" t="s">
        <v>28</v>
      </c>
      <c r="R36" s="22">
        <v>5</v>
      </c>
      <c r="S36" s="19">
        <f>IF(Q36=2,2,IF(Q36="3-",5,IF(Q36=3,8,IF(Q36="3+",12,IF(Q36="4-",18,IF(Q36=4,25,IF(Q36="4+",33,IF(Q36="5-",42,IF(Q36=5,50,IF(Q36="5+",60,0))))))))))</f>
        <v>18</v>
      </c>
      <c r="T36" s="19">
        <f>IF(R36=2,2,IF(R36="3-",5,IF(R36=3,8,IF(R36="3+",12,IF(R36="4-",18,IF(R36=4,25,IF(R36="4+",33,IF(R36="5-",42,IF(R36=5,50,IF(R36="5+",60,0))))))))))</f>
        <v>50</v>
      </c>
      <c r="U36" s="23">
        <f>SUM(G36:H36,K36:L36,O36:P36,S36:T36)</f>
        <v>240</v>
      </c>
      <c r="V36" s="24">
        <f>U36/4</f>
        <v>60</v>
      </c>
      <c r="W36" s="24">
        <f>V36*2</f>
        <v>120</v>
      </c>
      <c r="X36" s="4"/>
    </row>
    <row r="37" spans="1:24" x14ac:dyDescent="0.3">
      <c r="A37" s="6"/>
      <c r="B37" s="11" t="s">
        <v>18</v>
      </c>
      <c r="C37" s="12" t="s">
        <v>36</v>
      </c>
      <c r="D37" s="11" t="s">
        <v>3</v>
      </c>
      <c r="E37" s="18" t="s">
        <v>24</v>
      </c>
      <c r="F37" s="18"/>
      <c r="G37" s="19">
        <f t="shared" ref="G37:G40" si="29">IF(E37=2,2,IF(E37="3-",5,IF(E37=3,8,IF(E37="3+",12,IF(E37="4-",18,IF(E37=4,25,IF(E37="4+",33,IF(E37="5-",42,IF(E37=5,50,IF(E37="5+",60,0))))))))))</f>
        <v>42</v>
      </c>
      <c r="H37" s="19">
        <f t="shared" ref="H37:H40" si="30">IF(F37=2,2,IF(F37="3-",5,IF(F37=3,8,IF(F37="3+",12,IF(F37="4-",18,IF(F37=4,25,IF(F37="4+",33,IF(F37="5-",42,IF(F37=5,50,IF(F37="5+",60,0))))))))))</f>
        <v>0</v>
      </c>
      <c r="I37" s="20" t="s">
        <v>25</v>
      </c>
      <c r="J37" s="20"/>
      <c r="K37" s="19">
        <f t="shared" ref="K37:K40" si="31">IF(I37=2,2,IF(I37="3-",5,IF(I37=3,8,IF(I37="3+",12,IF(I37="4-",18,IF(I37=4,25,IF(I37="4+",33,IF(I37="5-",42,IF(I37=5,50,IF(I37="5+",60,0))))))))))</f>
        <v>33</v>
      </c>
      <c r="L37" s="19">
        <f t="shared" ref="L37:L40" si="32">IF(J37=2,2,IF(J37="3-",5,IF(J37=3,8,IF(J37="3+",12,IF(J37="4-",18,IF(J37=4,25,IF(J37="4+",33,IF(J37="5-",42,IF(J37=5,50,IF(J37="5+",60,0))))))))))</f>
        <v>0</v>
      </c>
      <c r="M37" s="21" t="s">
        <v>24</v>
      </c>
      <c r="N37" s="21"/>
      <c r="O37" s="19">
        <f t="shared" ref="O37:O40" si="33">IF(M37=2,2,IF(M37="3-",5,IF(M37=3,8,IF(M37="3+",12,IF(M37="4-",18,IF(M37=4,25,IF(M37="4+",33,IF(M37="5-",42,IF(M37=5,50,IF(M37="5+",60,0))))))))))</f>
        <v>42</v>
      </c>
      <c r="P37" s="19">
        <f t="shared" ref="P37:P40" si="34">IF(N37=2,2,IF(N37="3-",5,IF(N37=3,8,IF(N37="3+",12,IF(N37="4-",18,IF(N37=4,25,IF(N37="4+",33,IF(N37="5-",42,IF(N37=5,50,IF(N37="5+",60,0))))))))))</f>
        <v>0</v>
      </c>
      <c r="Q37" s="22">
        <v>5</v>
      </c>
      <c r="R37" s="22"/>
      <c r="S37" s="19">
        <f t="shared" ref="S37:S40" si="35">IF(Q37=2,2,IF(Q37="3-",5,IF(Q37=3,8,IF(Q37="3+",12,IF(Q37="4-",18,IF(Q37=4,25,IF(Q37="4+",33,IF(Q37="5-",42,IF(Q37=5,50,IF(Q37="5+",60,0))))))))))</f>
        <v>50</v>
      </c>
      <c r="T37" s="19">
        <f t="shared" ref="T37:T40" si="36">IF(R37=2,2,IF(R37="3-",5,IF(R37=3,8,IF(R37="3+",12,IF(R37="4-",18,IF(R37=4,25,IF(R37="4+",33,IF(R37="5-",42,IF(R37=5,50,IF(R37="5+",60,0))))))))))</f>
        <v>0</v>
      </c>
      <c r="U37" s="23">
        <f t="shared" ref="U37:U40" si="37">SUM(G37:H37,K37:L37,O37:P37,S37:T37)</f>
        <v>167</v>
      </c>
      <c r="V37" s="24">
        <f>U37/4</f>
        <v>41.75</v>
      </c>
      <c r="W37" s="24">
        <f>V37*2</f>
        <v>83.5</v>
      </c>
      <c r="X37" s="4"/>
    </row>
    <row r="38" spans="1:24" x14ac:dyDescent="0.3">
      <c r="A38" s="6"/>
      <c r="B38" s="11" t="s">
        <v>26</v>
      </c>
      <c r="C38" s="12" t="s">
        <v>37</v>
      </c>
      <c r="D38" s="11" t="s">
        <v>4</v>
      </c>
      <c r="E38" s="18">
        <v>5</v>
      </c>
      <c r="F38" s="18"/>
      <c r="G38" s="19">
        <f t="shared" si="29"/>
        <v>50</v>
      </c>
      <c r="H38" s="19">
        <f t="shared" si="30"/>
        <v>0</v>
      </c>
      <c r="I38" s="20">
        <v>5</v>
      </c>
      <c r="J38" s="20"/>
      <c r="K38" s="19">
        <f t="shared" si="31"/>
        <v>50</v>
      </c>
      <c r="L38" s="19">
        <f t="shared" si="32"/>
        <v>0</v>
      </c>
      <c r="M38" s="21">
        <v>5</v>
      </c>
      <c r="N38" s="21"/>
      <c r="O38" s="19">
        <f t="shared" si="33"/>
        <v>50</v>
      </c>
      <c r="P38" s="19">
        <f t="shared" si="34"/>
        <v>0</v>
      </c>
      <c r="Q38" s="22">
        <v>5</v>
      </c>
      <c r="R38" s="22"/>
      <c r="S38" s="19">
        <f t="shared" si="35"/>
        <v>50</v>
      </c>
      <c r="T38" s="19">
        <f t="shared" si="36"/>
        <v>0</v>
      </c>
      <c r="U38" s="23">
        <f t="shared" si="37"/>
        <v>200</v>
      </c>
      <c r="V38" s="24">
        <f t="shared" ref="V38:V40" si="38">U38/4</f>
        <v>50</v>
      </c>
      <c r="W38" s="24">
        <f>V38</f>
        <v>50</v>
      </c>
      <c r="X38" s="4"/>
    </row>
    <row r="39" spans="1:24" x14ac:dyDescent="0.3">
      <c r="A39" s="6"/>
      <c r="B39" s="11"/>
      <c r="C39" s="12"/>
      <c r="D39" s="11" t="s">
        <v>5</v>
      </c>
      <c r="E39" s="18"/>
      <c r="F39" s="18"/>
      <c r="G39" s="19">
        <f t="shared" si="29"/>
        <v>0</v>
      </c>
      <c r="H39" s="19">
        <f t="shared" si="30"/>
        <v>0</v>
      </c>
      <c r="I39" s="20"/>
      <c r="J39" s="20"/>
      <c r="K39" s="19">
        <f t="shared" si="31"/>
        <v>0</v>
      </c>
      <c r="L39" s="19">
        <f t="shared" si="32"/>
        <v>0</v>
      </c>
      <c r="M39" s="21"/>
      <c r="N39" s="21"/>
      <c r="O39" s="19">
        <f t="shared" si="33"/>
        <v>0</v>
      </c>
      <c r="P39" s="19">
        <f t="shared" si="34"/>
        <v>0</v>
      </c>
      <c r="Q39" s="22"/>
      <c r="R39" s="22"/>
      <c r="S39" s="19">
        <f t="shared" si="35"/>
        <v>0</v>
      </c>
      <c r="T39" s="19">
        <f t="shared" si="36"/>
        <v>0</v>
      </c>
      <c r="U39" s="23">
        <f t="shared" si="37"/>
        <v>0</v>
      </c>
      <c r="V39" s="24">
        <f t="shared" si="38"/>
        <v>0</v>
      </c>
      <c r="W39" s="24"/>
      <c r="X39" s="4"/>
    </row>
    <row r="40" spans="1:24" x14ac:dyDescent="0.3">
      <c r="A40" s="6"/>
      <c r="B40" s="11"/>
      <c r="C40" s="12"/>
      <c r="D40" s="11" t="s">
        <v>5</v>
      </c>
      <c r="E40" s="18"/>
      <c r="F40" s="18"/>
      <c r="G40" s="19">
        <f t="shared" si="29"/>
        <v>0</v>
      </c>
      <c r="H40" s="19">
        <f t="shared" si="30"/>
        <v>0</v>
      </c>
      <c r="I40" s="20"/>
      <c r="J40" s="20"/>
      <c r="K40" s="19">
        <f t="shared" si="31"/>
        <v>0</v>
      </c>
      <c r="L40" s="19">
        <f t="shared" si="32"/>
        <v>0</v>
      </c>
      <c r="M40" s="21"/>
      <c r="N40" s="21"/>
      <c r="O40" s="19">
        <f t="shared" si="33"/>
        <v>0</v>
      </c>
      <c r="P40" s="19">
        <f t="shared" si="34"/>
        <v>0</v>
      </c>
      <c r="Q40" s="22"/>
      <c r="R40" s="22"/>
      <c r="S40" s="19">
        <f t="shared" si="35"/>
        <v>0</v>
      </c>
      <c r="T40" s="19">
        <f t="shared" si="36"/>
        <v>0</v>
      </c>
      <c r="U40" s="23">
        <f t="shared" si="37"/>
        <v>0</v>
      </c>
      <c r="V40" s="24">
        <f t="shared" si="38"/>
        <v>0</v>
      </c>
      <c r="W40" s="24"/>
      <c r="X40" s="4"/>
    </row>
    <row r="41" spans="1:24" x14ac:dyDescent="0.3">
      <c r="B41" s="2"/>
      <c r="C41" s="2"/>
      <c r="D41" s="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4" ht="15.6" x14ac:dyDescent="0.3">
      <c r="A42" s="6"/>
      <c r="B42" s="30" t="s">
        <v>16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4"/>
    </row>
    <row r="43" spans="1:24" x14ac:dyDescent="0.3">
      <c r="A43" s="6"/>
      <c r="B43" s="10" t="s">
        <v>0</v>
      </c>
      <c r="C43" s="10" t="s">
        <v>12</v>
      </c>
      <c r="D43" s="10" t="s">
        <v>1</v>
      </c>
      <c r="E43" s="32" t="s">
        <v>17</v>
      </c>
      <c r="F43" s="32"/>
      <c r="G43" s="32" t="s">
        <v>11</v>
      </c>
      <c r="H43" s="32"/>
      <c r="I43" s="31" t="s">
        <v>6</v>
      </c>
      <c r="J43" s="31"/>
      <c r="K43" s="31" t="s">
        <v>11</v>
      </c>
      <c r="L43" s="31"/>
      <c r="M43" s="28" t="s">
        <v>6</v>
      </c>
      <c r="N43" s="28"/>
      <c r="O43" s="28" t="s">
        <v>11</v>
      </c>
      <c r="P43" s="28"/>
      <c r="Q43" s="29" t="s">
        <v>6</v>
      </c>
      <c r="R43" s="29"/>
      <c r="S43" s="29" t="s">
        <v>11</v>
      </c>
      <c r="T43" s="29"/>
      <c r="U43" s="17" t="s">
        <v>10</v>
      </c>
      <c r="V43" s="17" t="s">
        <v>8</v>
      </c>
      <c r="W43" s="17" t="s">
        <v>9</v>
      </c>
      <c r="X43" s="4"/>
    </row>
    <row r="44" spans="1:24" x14ac:dyDescent="0.3">
      <c r="A44" s="6"/>
      <c r="B44" s="11" t="s">
        <v>20</v>
      </c>
      <c r="C44" s="12" t="s">
        <v>31</v>
      </c>
      <c r="D44" s="11" t="s">
        <v>2</v>
      </c>
      <c r="E44" s="18">
        <v>3</v>
      </c>
      <c r="F44" s="18">
        <v>3</v>
      </c>
      <c r="G44" s="19">
        <f>IF(E44=2,2,IF(E44="3-",5,IF(E44=3,8,IF(E44="3+",12,IF(E44="4-",18,IF(E44=4,25,IF(E44="4+",33,IF(E44="5-",42,IF(E44=5,50,IF(E44="5+",60,0))))))))))</f>
        <v>8</v>
      </c>
      <c r="H44" s="19">
        <f>IF(F44=2,2,IF(F44="3-",5,IF(F44=3,8,IF(F44="3+",12,IF(F44="4-",18,IF(F44=4,25,IF(F44="4+",33,IF(F44="5-",42,IF(F44=5,50,IF(F44="5+",60,0))))))))))</f>
        <v>8</v>
      </c>
      <c r="I44" s="20" t="s">
        <v>29</v>
      </c>
      <c r="J44" s="20">
        <v>3</v>
      </c>
      <c r="K44" s="19">
        <f>IF(I44=2,2,IF(I44="3-",5,IF(I44=3,8,IF(I44="3+",12,IF(I44="4-",18,IF(I44=4,25,IF(I44="4+",33,IF(I44="5-",42,IF(I44=5,50,IF(I44="5+",60,0))))))))))</f>
        <v>12</v>
      </c>
      <c r="L44" s="19">
        <f>IF(J44=2,2,IF(J44="3-",5,IF(J44=3,8,IF(J44="3+",12,IF(J44="4-",18,IF(J44=4,25,IF(J44="4+",33,IF(J44="5-",42,IF(J44=5,50,IF(J44="5+",60,0))))))))))</f>
        <v>8</v>
      </c>
      <c r="M44" s="21">
        <v>3</v>
      </c>
      <c r="N44" s="21">
        <v>3</v>
      </c>
      <c r="O44" s="19">
        <f>IF(M44=2,2,IF(M44="3-",5,IF(M44=3,8,IF(M44="3+",12,IF(M44="4-",18,IF(M44=4,25,IF(M44="4+",33,IF(M44="5-",42,IF(M44=5,50,IF(M44="5+",60,0))))))))))</f>
        <v>8</v>
      </c>
      <c r="P44" s="19">
        <f>IF(N44=2,2,IF(N44="3-",5,IF(N44=3,8,IF(N44="3+",12,IF(N44="4-",18,IF(N44=4,25,IF(N44="4+",33,IF(N44="5-",42,IF(N44=5,50,IF(N44="5+",60,0))))))))))</f>
        <v>8</v>
      </c>
      <c r="Q44" s="22">
        <v>3</v>
      </c>
      <c r="R44" s="22">
        <v>3</v>
      </c>
      <c r="S44" s="19">
        <f>IF(Q44=2,2,IF(Q44="3-",5,IF(Q44=3,8,IF(Q44="3+",12,IF(Q44="4-",18,IF(Q44=4,25,IF(Q44="4+",33,IF(Q44="5-",42,IF(Q44=5,50,IF(Q44="5+",60,0))))))))))</f>
        <v>8</v>
      </c>
      <c r="T44" s="19">
        <f>IF(R44=2,2,IF(R44="3-",5,IF(R44=3,8,IF(R44="3+",12,IF(R44="4-",18,IF(R44=4,25,IF(R44="4+",33,IF(R44="5-",42,IF(R44=5,50,IF(R44="5+",60,0))))))))))</f>
        <v>8</v>
      </c>
      <c r="U44" s="23">
        <f>SUM(G44:H44,K44:L44,O44:P44,S44:T44)</f>
        <v>68</v>
      </c>
      <c r="V44" s="24">
        <f>U44/4</f>
        <v>17</v>
      </c>
      <c r="W44" s="24">
        <f>V44*2</f>
        <v>34</v>
      </c>
      <c r="X44" s="4"/>
    </row>
    <row r="45" spans="1:24" x14ac:dyDescent="0.3">
      <c r="A45" s="6"/>
      <c r="B45" s="11" t="s">
        <v>26</v>
      </c>
      <c r="C45" s="12" t="s">
        <v>37</v>
      </c>
      <c r="D45" s="11" t="s">
        <v>3</v>
      </c>
      <c r="E45" s="18">
        <v>4</v>
      </c>
      <c r="F45" s="18"/>
      <c r="G45" s="19">
        <f t="shared" ref="G45:G48" si="39">IF(E45=2,2,IF(E45="3-",5,IF(E45=3,8,IF(E45="3+",12,IF(E45="4-",18,IF(E45=4,25,IF(E45="4+",33,IF(E45="5-",42,IF(E45=5,50,IF(E45="5+",60,0))))))))))</f>
        <v>25</v>
      </c>
      <c r="H45" s="19">
        <f t="shared" ref="H45:H48" si="40">IF(F45=2,2,IF(F45="3-",5,IF(F45=3,8,IF(F45="3+",12,IF(F45="4-",18,IF(F45=4,25,IF(F45="4+",33,IF(F45="5-",42,IF(F45=5,50,IF(F45="5+",60,0))))))))))</f>
        <v>0</v>
      </c>
      <c r="I45" s="20">
        <v>4</v>
      </c>
      <c r="J45" s="20"/>
      <c r="K45" s="19">
        <f t="shared" ref="K45:K48" si="41">IF(I45=2,2,IF(I45="3-",5,IF(I45=3,8,IF(I45="3+",12,IF(I45="4-",18,IF(I45=4,25,IF(I45="4+",33,IF(I45="5-",42,IF(I45=5,50,IF(I45="5+",60,0))))))))))</f>
        <v>25</v>
      </c>
      <c r="L45" s="19">
        <f t="shared" ref="L45:L48" si="42">IF(J45=2,2,IF(J45="3-",5,IF(J45=3,8,IF(J45="3+",12,IF(J45="4-",18,IF(J45=4,25,IF(J45="4+",33,IF(J45="5-",42,IF(J45=5,50,IF(J45="5+",60,0))))))))))</f>
        <v>0</v>
      </c>
      <c r="M45" s="21" t="s">
        <v>25</v>
      </c>
      <c r="N45" s="21"/>
      <c r="O45" s="19">
        <f t="shared" ref="O45:O48" si="43">IF(M45=2,2,IF(M45="3-",5,IF(M45=3,8,IF(M45="3+",12,IF(M45="4-",18,IF(M45=4,25,IF(M45="4+",33,IF(M45="5-",42,IF(M45=5,50,IF(M45="5+",60,0))))))))))</f>
        <v>33</v>
      </c>
      <c r="P45" s="19">
        <f t="shared" ref="P45:P48" si="44">IF(N45=2,2,IF(N45="3-",5,IF(N45=3,8,IF(N45="3+",12,IF(N45="4-",18,IF(N45=4,25,IF(N45="4+",33,IF(N45="5-",42,IF(N45=5,50,IF(N45="5+",60,0))))))))))</f>
        <v>0</v>
      </c>
      <c r="Q45" s="22" t="s">
        <v>24</v>
      </c>
      <c r="R45" s="22"/>
      <c r="S45" s="19">
        <f t="shared" ref="S45:S48" si="45">IF(Q45=2,2,IF(Q45="3-",5,IF(Q45=3,8,IF(Q45="3+",12,IF(Q45="4-",18,IF(Q45=4,25,IF(Q45="4+",33,IF(Q45="5-",42,IF(Q45=5,50,IF(Q45="5+",60,0))))))))))</f>
        <v>42</v>
      </c>
      <c r="T45" s="19">
        <f t="shared" ref="T45:T48" si="46">IF(R45=2,2,IF(R45="3-",5,IF(R45=3,8,IF(R45="3+",12,IF(R45="4-",18,IF(R45=4,25,IF(R45="4+",33,IF(R45="5-",42,IF(R45=5,50,IF(R45="5+",60,0))))))))))</f>
        <v>0</v>
      </c>
      <c r="U45" s="23">
        <f t="shared" ref="U45:U48" si="47">SUM(G45:H45,K45:L45,O45:P45,S45:T45)</f>
        <v>125</v>
      </c>
      <c r="V45" s="24">
        <f>U45/4</f>
        <v>31.25</v>
      </c>
      <c r="W45" s="24">
        <f>V45*2</f>
        <v>62.5</v>
      </c>
      <c r="X45" s="4"/>
    </row>
    <row r="46" spans="1:24" x14ac:dyDescent="0.3">
      <c r="A46" s="6"/>
      <c r="B46" s="11" t="s">
        <v>19</v>
      </c>
      <c r="C46" s="12" t="s">
        <v>42</v>
      </c>
      <c r="D46" s="11" t="s">
        <v>4</v>
      </c>
      <c r="E46" s="18">
        <v>5</v>
      </c>
      <c r="F46" s="18"/>
      <c r="G46" s="19">
        <f t="shared" si="39"/>
        <v>50</v>
      </c>
      <c r="H46" s="19">
        <f t="shared" si="40"/>
        <v>0</v>
      </c>
      <c r="I46" s="20">
        <v>5</v>
      </c>
      <c r="J46" s="20"/>
      <c r="K46" s="19">
        <f t="shared" si="41"/>
        <v>50</v>
      </c>
      <c r="L46" s="19">
        <f t="shared" si="42"/>
        <v>0</v>
      </c>
      <c r="M46" s="21" t="s">
        <v>38</v>
      </c>
      <c r="N46" s="21"/>
      <c r="O46" s="19">
        <f t="shared" si="43"/>
        <v>60</v>
      </c>
      <c r="P46" s="19">
        <f t="shared" si="44"/>
        <v>0</v>
      </c>
      <c r="Q46" s="22">
        <v>5</v>
      </c>
      <c r="R46" s="22"/>
      <c r="S46" s="19">
        <f t="shared" si="45"/>
        <v>50</v>
      </c>
      <c r="T46" s="19">
        <f t="shared" si="46"/>
        <v>0</v>
      </c>
      <c r="U46" s="23">
        <f t="shared" si="47"/>
        <v>210</v>
      </c>
      <c r="V46" s="24">
        <f t="shared" ref="V46:V48" si="48">U46/4</f>
        <v>52.5</v>
      </c>
      <c r="W46" s="27">
        <f>V46</f>
        <v>52.5</v>
      </c>
      <c r="X46" s="4"/>
    </row>
    <row r="47" spans="1:24" x14ac:dyDescent="0.3">
      <c r="A47" s="6"/>
      <c r="B47" s="11"/>
      <c r="C47" s="12"/>
      <c r="D47" s="11" t="s">
        <v>5</v>
      </c>
      <c r="E47" s="18"/>
      <c r="F47" s="18"/>
      <c r="G47" s="19">
        <f t="shared" si="39"/>
        <v>0</v>
      </c>
      <c r="H47" s="19">
        <f t="shared" si="40"/>
        <v>0</v>
      </c>
      <c r="I47" s="20"/>
      <c r="J47" s="20"/>
      <c r="K47" s="19">
        <f t="shared" si="41"/>
        <v>0</v>
      </c>
      <c r="L47" s="19">
        <f t="shared" si="42"/>
        <v>0</v>
      </c>
      <c r="M47" s="21"/>
      <c r="N47" s="21"/>
      <c r="O47" s="19">
        <f t="shared" si="43"/>
        <v>0</v>
      </c>
      <c r="P47" s="19">
        <f t="shared" si="44"/>
        <v>0</v>
      </c>
      <c r="Q47" s="22"/>
      <c r="R47" s="22"/>
      <c r="S47" s="19">
        <f t="shared" si="45"/>
        <v>0</v>
      </c>
      <c r="T47" s="19">
        <f t="shared" si="46"/>
        <v>0</v>
      </c>
      <c r="U47" s="23">
        <f t="shared" si="47"/>
        <v>0</v>
      </c>
      <c r="V47" s="24">
        <f t="shared" si="48"/>
        <v>0</v>
      </c>
      <c r="W47" s="24"/>
      <c r="X47" s="4"/>
    </row>
    <row r="48" spans="1:24" x14ac:dyDescent="0.3">
      <c r="A48" s="6"/>
      <c r="B48" s="11"/>
      <c r="C48" s="12"/>
      <c r="D48" s="11" t="s">
        <v>5</v>
      </c>
      <c r="E48" s="18"/>
      <c r="F48" s="18"/>
      <c r="G48" s="19">
        <f t="shared" si="39"/>
        <v>0</v>
      </c>
      <c r="H48" s="19">
        <f t="shared" si="40"/>
        <v>0</v>
      </c>
      <c r="I48" s="20"/>
      <c r="J48" s="20"/>
      <c r="K48" s="19">
        <f t="shared" si="41"/>
        <v>0</v>
      </c>
      <c r="L48" s="19">
        <f t="shared" si="42"/>
        <v>0</v>
      </c>
      <c r="M48" s="21"/>
      <c r="N48" s="21"/>
      <c r="O48" s="19">
        <f t="shared" si="43"/>
        <v>0</v>
      </c>
      <c r="P48" s="19">
        <f t="shared" si="44"/>
        <v>0</v>
      </c>
      <c r="Q48" s="22"/>
      <c r="R48" s="22"/>
      <c r="S48" s="19">
        <f t="shared" si="45"/>
        <v>0</v>
      </c>
      <c r="T48" s="19">
        <f t="shared" si="46"/>
        <v>0</v>
      </c>
      <c r="U48" s="23">
        <f t="shared" si="47"/>
        <v>0</v>
      </c>
      <c r="V48" s="24">
        <f t="shared" si="48"/>
        <v>0</v>
      </c>
      <c r="W48" s="24"/>
      <c r="X48" s="4"/>
    </row>
    <row r="49" spans="2:23" x14ac:dyDescent="0.3">
      <c r="B49" s="2"/>
      <c r="C49" s="2"/>
      <c r="D49" s="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2:23" x14ac:dyDescent="0.3">
      <c r="B50" s="2"/>
      <c r="C50" s="2"/>
      <c r="D50" s="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2:23" x14ac:dyDescent="0.3">
      <c r="B51" s="2"/>
      <c r="C51" s="2"/>
      <c r="D51" s="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</row>
    <row r="52" spans="2:23" x14ac:dyDescent="0.3">
      <c r="B52" s="2"/>
      <c r="C52" s="2"/>
      <c r="D52" s="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2:23" x14ac:dyDescent="0.3">
      <c r="B53" s="2"/>
      <c r="C53" s="2"/>
      <c r="D53" s="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2:23" x14ac:dyDescent="0.3">
      <c r="B54" s="2"/>
      <c r="C54" s="2"/>
      <c r="D54" s="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</row>
    <row r="55" spans="2:23" x14ac:dyDescent="0.3">
      <c r="B55" s="2"/>
      <c r="C55" s="2"/>
      <c r="D55" s="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2:23" x14ac:dyDescent="0.3">
      <c r="B56" s="2"/>
      <c r="C56" s="2"/>
      <c r="D56" s="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2:23" x14ac:dyDescent="0.3">
      <c r="B57" s="2"/>
      <c r="C57" s="2"/>
      <c r="D57" s="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2:23" x14ac:dyDescent="0.3">
      <c r="B58" s="2"/>
      <c r="C58" s="2"/>
      <c r="D58" s="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2:23" x14ac:dyDescent="0.3">
      <c r="B59" s="2"/>
      <c r="C59" s="2"/>
      <c r="D59" s="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2:23" x14ac:dyDescent="0.3">
      <c r="B60" s="2"/>
      <c r="C60" s="2"/>
      <c r="D60" s="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2:23" x14ac:dyDescent="0.3">
      <c r="B61" s="2"/>
      <c r="C61" s="2"/>
      <c r="D61" s="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2:23" x14ac:dyDescent="0.3">
      <c r="B62" s="2"/>
      <c r="C62" s="2"/>
      <c r="D62" s="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2:23" x14ac:dyDescent="0.3">
      <c r="B63" s="2"/>
      <c r="C63" s="2"/>
      <c r="D63" s="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2:23" x14ac:dyDescent="0.3">
      <c r="B64" s="2"/>
      <c r="C64" s="2"/>
      <c r="D64" s="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2:23" x14ac:dyDescent="0.3">
      <c r="B65" s="2"/>
      <c r="C65" s="2"/>
      <c r="D65" s="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</sheetData>
  <mergeCells count="45">
    <mergeCell ref="I35:J35"/>
    <mergeCell ref="I43:J43"/>
    <mergeCell ref="G43:H43"/>
    <mergeCell ref="K43:L43"/>
    <mergeCell ref="O43:P43"/>
    <mergeCell ref="M35:N35"/>
    <mergeCell ref="M43:N43"/>
    <mergeCell ref="Q35:R35"/>
    <mergeCell ref="Q43:R43"/>
    <mergeCell ref="S43:T43"/>
    <mergeCell ref="E11:F11"/>
    <mergeCell ref="E19:F19"/>
    <mergeCell ref="E27:F27"/>
    <mergeCell ref="E35:F35"/>
    <mergeCell ref="B34:W34"/>
    <mergeCell ref="G35:H35"/>
    <mergeCell ref="K35:L35"/>
    <mergeCell ref="O35:P35"/>
    <mergeCell ref="S35:T35"/>
    <mergeCell ref="B42:W42"/>
    <mergeCell ref="G19:H19"/>
    <mergeCell ref="K19:L19"/>
    <mergeCell ref="E43:F43"/>
    <mergeCell ref="B10:W10"/>
    <mergeCell ref="B18:W18"/>
    <mergeCell ref="Q11:R11"/>
    <mergeCell ref="I11:J11"/>
    <mergeCell ref="Q27:R27"/>
    <mergeCell ref="I19:J19"/>
    <mergeCell ref="I27:J27"/>
    <mergeCell ref="G27:H27"/>
    <mergeCell ref="K27:L27"/>
    <mergeCell ref="O27:P27"/>
    <mergeCell ref="S27:T27"/>
    <mergeCell ref="Q19:R19"/>
    <mergeCell ref="G11:H11"/>
    <mergeCell ref="K11:L11"/>
    <mergeCell ref="O11:P11"/>
    <mergeCell ref="S11:T11"/>
    <mergeCell ref="M11:N11"/>
    <mergeCell ref="M19:N19"/>
    <mergeCell ref="M27:N27"/>
    <mergeCell ref="O19:P19"/>
    <mergeCell ref="S19:T19"/>
    <mergeCell ref="B26:W26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Счёт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 Кириллова</dc:creator>
  <cp:lastModifiedBy>Л Кириллова</cp:lastModifiedBy>
  <dcterms:created xsi:type="dcterms:W3CDTF">2020-11-27T12:18:56Z</dcterms:created>
  <dcterms:modified xsi:type="dcterms:W3CDTF">2020-11-30T10:20:44Z</dcterms:modified>
</cp:coreProperties>
</file>